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66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<sst xmlns="http://schemas.openxmlformats.org/spreadsheetml/2006/main" count="91" uniqueCount="56">
  <si>
    <t xml:space="preserve">                                              COLEGIO DE BACHILLERES DEL ESTADO DE SINALOA</t>
  </si>
  <si>
    <t xml:space="preserve">                                                                           CBE-810909-J92</t>
  </si>
  <si>
    <t xml:space="preserve">                                               ESTADO DE MODIFICACION AL PATRIMONIO AL 31 DE DICIEMBRE DE 2006</t>
  </si>
  <si>
    <t xml:space="preserve"> </t>
  </si>
  <si>
    <t>Result. Ejer</t>
  </si>
  <si>
    <t>Resultado</t>
  </si>
  <si>
    <t>Otras Cuentas</t>
  </si>
  <si>
    <t>Saldo</t>
  </si>
  <si>
    <t xml:space="preserve">           Cuentas</t>
  </si>
  <si>
    <t>Patrimonio</t>
  </si>
  <si>
    <t>anteriores</t>
  </si>
  <si>
    <t>ejercicio</t>
  </si>
  <si>
    <t>de Capital</t>
  </si>
  <si>
    <t>Final</t>
  </si>
  <si>
    <t>Saldo al 31 de diciembre</t>
  </si>
  <si>
    <t>de 2004</t>
  </si>
  <si>
    <t>Traspaso de resultados del</t>
  </si>
  <si>
    <t>ejercicio 2004</t>
  </si>
  <si>
    <t>resultados del ejercicio 2005</t>
  </si>
  <si>
    <t>ejercicio 2005</t>
  </si>
  <si>
    <t>Saldo al 31 de diciembre 2005</t>
  </si>
  <si>
    <t>Otras aplicaciones</t>
  </si>
  <si>
    <t>resultados del ejercicio 2006</t>
  </si>
  <si>
    <t>Incremento o disminucion en</t>
  </si>
  <si>
    <t>activos fijos (disminucion)</t>
  </si>
  <si>
    <t>ejercicio 2006</t>
  </si>
  <si>
    <t xml:space="preserve">      ESTADO DE CAMBIOS EN LA SITUACION FINANCIERA EN BASE A EFECTIVO DEL 1ro. DE ENERO AL 31 DE DICIEMBRE DE 2006</t>
  </si>
  <si>
    <t>( Expresado en pesos de poder adquisitivo del año 2005 )</t>
  </si>
  <si>
    <t>OPERACIÓN:</t>
  </si>
  <si>
    <t>REMANENTE NETO DEL EJERCICIO</t>
  </si>
  <si>
    <t xml:space="preserve">PARTIDAS APLICADAS A RESULTADOS QUE NO </t>
  </si>
  <si>
    <t>REQUIRIERON LA UTILIZACION DE RECURSOS.</t>
  </si>
  <si>
    <t>Depreciación</t>
  </si>
  <si>
    <t>Amortización</t>
  </si>
  <si>
    <t>OTROS CONCEPTOS:</t>
  </si>
  <si>
    <t xml:space="preserve">            (+ )</t>
  </si>
  <si>
    <t>Cuentas por cobrar</t>
  </si>
  <si>
    <t>Otras cuentas por cobrar</t>
  </si>
  <si>
    <t>Impuestos por pagar</t>
  </si>
  <si>
    <t>Proveedores</t>
  </si>
  <si>
    <t>Acreedores Diversos</t>
  </si>
  <si>
    <t>Otras cuentas por pagar</t>
  </si>
  <si>
    <t>Variación en el patrimonio</t>
  </si>
  <si>
    <t>RECURSOS GENERADOS POR LA OPERACIÓN:</t>
  </si>
  <si>
    <t>FINANCIAMIENTO</t>
  </si>
  <si>
    <t>Pago de prestamos</t>
  </si>
  <si>
    <t>Pago de remanentes distribuibles</t>
  </si>
  <si>
    <t>Otros pagos</t>
  </si>
  <si>
    <t xml:space="preserve">                    RECURSOS UTILIZADOS EN FINANCIAMIENTO</t>
  </si>
  <si>
    <t>INVERSIONES</t>
  </si>
  <si>
    <t>Disminución en activos fijos</t>
  </si>
  <si>
    <t>Costo activo fijo dado de baja</t>
  </si>
  <si>
    <t>RECURSOS UTILIZADOS EN INVERSIONES</t>
  </si>
  <si>
    <t>AUMENTO EN EFECTIVO</t>
  </si>
  <si>
    <t>SALDO INICIAL EFECTIVO</t>
  </si>
  <si>
    <t>SALDO FINAL DE EFECTIVO: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</si>
</sst>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2"/>
      <color indexed="47"/>
      <name val="Arial"/>
      <family val="2"/>
    </font>
    <font>
      <b/>
      <sz val="10"/>
      <color indexed="47"/>
      <name val="Arial"/>
      <family val="2"/>
    </font>
    <font>
      <b/>
      <sz val="9"/>
      <color indexed="4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47"/>
      <name val="Arial"/>
      <family val="0"/>
    </font>
    <font>
      <b/>
      <sz val="14"/>
      <name val="Arial"/>
      <family val="2"/>
    </font>
    <font>
      <sz val="9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11" xfId="0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3" fontId="0" fillId="34" borderId="16" xfId="0" applyNumberFormat="1" applyFill="1" applyBorder="1" applyAlignment="1">
      <alignment/>
    </xf>
    <xf numFmtId="3" fontId="0" fillId="34" borderId="15" xfId="0" applyNumberFormat="1" applyFill="1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0" fontId="0" fillId="34" borderId="12" xfId="0" applyFill="1" applyBorder="1" applyAlignment="1">
      <alignment/>
    </xf>
    <xf numFmtId="3" fontId="0" fillId="34" borderId="11" xfId="0" applyNumberFormat="1" applyFill="1" applyBorder="1" applyAlignment="1">
      <alignment/>
    </xf>
    <xf numFmtId="3" fontId="0" fillId="34" borderId="13" xfId="0" applyNumberFormat="1" applyFill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34" borderId="10" xfId="0" applyNumberFormat="1" applyFill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34" borderId="16" xfId="0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9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34" borderId="0" xfId="0" applyFill="1" applyAlignment="1">
      <alignment/>
    </xf>
    <xf numFmtId="3" fontId="12" fillId="34" borderId="10" xfId="0" applyNumberFormat="1" applyFont="1" applyFill="1" applyBorder="1" applyAlignment="1">
      <alignment/>
    </xf>
    <xf numFmtId="3" fontId="13" fillId="34" borderId="10" xfId="0" applyNumberFormat="1" applyFont="1" applyFill="1" applyBorder="1" applyAlignment="1">
      <alignment/>
    </xf>
    <xf numFmtId="3" fontId="12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3" fontId="9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I94"/>
  <sheetViews>
    <sheetView tabSelected="1" zoomScalePageLayoutView="0" workbookViewId="0" topLeftCell="A71">
      <selection activeCell="I78" sqref="I78"/>
    </sheetView>
  </sheetViews>
  <sheetFormatPr defaultColWidth="11.421875" defaultRowHeight="12.75"/>
  <sheetData>
    <row r="4" spans="1:8" ht="12.75">
      <c r="A4" s="1" t="s">
        <v>0</v>
      </c>
      <c r="B4" s="1"/>
      <c r="C4" s="1"/>
      <c r="D4" s="1"/>
      <c r="E4" s="1"/>
      <c r="F4" s="1"/>
      <c r="G4" s="1"/>
      <c r="H4" s="1"/>
    </row>
    <row r="5" spans="1:8" ht="12.75">
      <c r="A5" s="1" t="s">
        <v>1</v>
      </c>
      <c r="B5" s="1"/>
      <c r="C5" s="1"/>
      <c r="D5" s="1"/>
      <c r="E5" s="1"/>
      <c r="F5" s="1"/>
      <c r="G5" s="1"/>
      <c r="H5" s="1"/>
    </row>
    <row r="6" spans="1:9" ht="12.75">
      <c r="A6" s="2" t="s">
        <v>2</v>
      </c>
      <c r="B6" s="3"/>
      <c r="C6" s="3"/>
      <c r="D6" s="3"/>
      <c r="E6" s="3"/>
      <c r="F6" s="3"/>
      <c r="G6" s="3"/>
      <c r="H6" s="3"/>
      <c r="I6" s="4"/>
    </row>
    <row r="9" spans="1:8" ht="15.75">
      <c r="A9" s="5"/>
      <c r="B9" s="5"/>
      <c r="C9" s="5" t="s">
        <v>3</v>
      </c>
      <c r="D9" s="6" t="s">
        <v>4</v>
      </c>
      <c r="E9" s="6" t="s">
        <v>5</v>
      </c>
      <c r="F9" s="7" t="s">
        <v>6</v>
      </c>
      <c r="G9" s="5"/>
      <c r="H9" s="5" t="s">
        <v>7</v>
      </c>
    </row>
    <row r="10" spans="1:8" ht="15.75">
      <c r="A10" s="8" t="s">
        <v>8</v>
      </c>
      <c r="B10" s="8"/>
      <c r="C10" s="9" t="s">
        <v>9</v>
      </c>
      <c r="D10" s="10" t="s">
        <v>10</v>
      </c>
      <c r="E10" s="10" t="s">
        <v>11</v>
      </c>
      <c r="F10" s="11" t="s">
        <v>12</v>
      </c>
      <c r="G10" s="8"/>
      <c r="H10" s="8" t="s">
        <v>13</v>
      </c>
    </row>
    <row r="11" spans="1:8" ht="12.75">
      <c r="A11" s="12"/>
      <c r="B11" s="12"/>
      <c r="C11" s="12"/>
      <c r="D11" s="12"/>
      <c r="E11" s="12"/>
      <c r="F11" s="12"/>
      <c r="G11" s="12"/>
      <c r="H11" s="12"/>
    </row>
    <row r="12" spans="1:8" ht="12.75">
      <c r="A12" s="13"/>
      <c r="B12" s="13"/>
      <c r="C12" s="13"/>
      <c r="D12" s="13"/>
      <c r="E12" s="13"/>
      <c r="F12" s="13"/>
      <c r="G12" s="13"/>
      <c r="H12" s="13"/>
    </row>
    <row r="13" spans="1:8" ht="12.75">
      <c r="A13" s="14" t="s">
        <v>14</v>
      </c>
      <c r="B13" s="15"/>
      <c r="C13" s="16"/>
      <c r="D13" s="16"/>
      <c r="E13" s="16"/>
      <c r="F13" s="16"/>
      <c r="G13" s="16"/>
      <c r="H13" s="15"/>
    </row>
    <row r="14" spans="1:8" ht="12.75">
      <c r="A14" s="17" t="s">
        <v>15</v>
      </c>
      <c r="B14" s="18"/>
      <c r="C14" s="19">
        <v>273503033</v>
      </c>
      <c r="D14" s="19">
        <v>10898715</v>
      </c>
      <c r="E14" s="19">
        <v>37605953</v>
      </c>
      <c r="F14" s="19">
        <v>0</v>
      </c>
      <c r="G14" s="19"/>
      <c r="H14" s="20">
        <f>SUM(C14:G14)</f>
        <v>322007701</v>
      </c>
    </row>
    <row r="15" spans="1:8" ht="12.75">
      <c r="A15" s="21"/>
      <c r="B15" s="21"/>
      <c r="C15" s="22"/>
      <c r="D15" s="22"/>
      <c r="E15" s="22"/>
      <c r="F15" s="22"/>
      <c r="G15" s="22"/>
      <c r="H15" s="22"/>
    </row>
    <row r="16" spans="1:8" ht="12.75">
      <c r="A16" s="23" t="s">
        <v>16</v>
      </c>
      <c r="B16" s="15"/>
      <c r="C16" s="24"/>
      <c r="D16" s="24"/>
      <c r="E16" s="24"/>
      <c r="F16" s="24"/>
      <c r="G16" s="24"/>
      <c r="H16" s="25"/>
    </row>
    <row r="17" spans="1:8" ht="12.75">
      <c r="A17" s="17" t="s">
        <v>17</v>
      </c>
      <c r="B17" s="18"/>
      <c r="C17" s="19">
        <v>0</v>
      </c>
      <c r="D17" s="19">
        <f>+E14</f>
        <v>37605953</v>
      </c>
      <c r="E17" s="19">
        <v>-37605953</v>
      </c>
      <c r="F17" s="19">
        <v>0</v>
      </c>
      <c r="G17" s="19"/>
      <c r="H17" s="20">
        <v>0</v>
      </c>
    </row>
    <row r="18" spans="1:8" ht="12.75">
      <c r="A18" s="26"/>
      <c r="B18" s="26"/>
      <c r="C18" s="27"/>
      <c r="D18" s="27"/>
      <c r="E18" s="27"/>
      <c r="F18" s="27"/>
      <c r="G18" s="27"/>
      <c r="H18" s="27"/>
    </row>
    <row r="19" spans="1:8" ht="12.75">
      <c r="A19" s="12" t="s">
        <v>18</v>
      </c>
      <c r="B19" s="12"/>
      <c r="C19" s="28">
        <v>1899559</v>
      </c>
      <c r="D19" s="28">
        <v>-16712360</v>
      </c>
      <c r="E19" s="28">
        <v>27617675.99</v>
      </c>
      <c r="F19" s="28">
        <v>12952018</v>
      </c>
      <c r="G19" s="28"/>
      <c r="H19" s="28">
        <f>+H14+C19+D19+E19+F19</f>
        <v>347764593.99</v>
      </c>
    </row>
    <row r="20" spans="1:8" ht="12.75">
      <c r="A20" s="29"/>
      <c r="B20" s="29"/>
      <c r="C20" s="30"/>
      <c r="D20" s="30"/>
      <c r="E20" s="30"/>
      <c r="F20" s="30"/>
      <c r="G20" s="30"/>
      <c r="H20" s="30"/>
    </row>
    <row r="21" spans="1:8" ht="12.75">
      <c r="A21" s="16"/>
      <c r="B21" s="16"/>
      <c r="C21" s="24"/>
      <c r="D21" s="24"/>
      <c r="E21" s="24"/>
      <c r="F21" s="24"/>
      <c r="G21" s="24"/>
      <c r="H21" s="24"/>
    </row>
    <row r="22" spans="1:8" ht="12.75">
      <c r="A22" s="31" t="s">
        <v>16</v>
      </c>
      <c r="B22" s="32"/>
      <c r="C22" s="33"/>
      <c r="D22" s="33"/>
      <c r="E22" s="33"/>
      <c r="F22" s="34"/>
      <c r="G22" s="33"/>
      <c r="H22" s="34"/>
    </row>
    <row r="23" spans="1:8" ht="12.75">
      <c r="A23" s="35" t="s">
        <v>19</v>
      </c>
      <c r="B23" s="36"/>
      <c r="C23" s="27">
        <v>0</v>
      </c>
      <c r="D23" s="27">
        <v>15110556</v>
      </c>
      <c r="E23" s="27">
        <v>-15110556</v>
      </c>
      <c r="F23" s="37">
        <v>0</v>
      </c>
      <c r="G23" s="27"/>
      <c r="H23" s="37">
        <v>0</v>
      </c>
    </row>
    <row r="24" spans="1:8" ht="12.75">
      <c r="A24" s="38"/>
      <c r="B24" s="38"/>
      <c r="C24" s="19"/>
      <c r="D24" s="19"/>
      <c r="E24" s="19"/>
      <c r="F24" s="19"/>
      <c r="G24" s="19"/>
      <c r="H24" s="19"/>
    </row>
    <row r="25" spans="1:8" ht="12.75">
      <c r="A25" s="29"/>
      <c r="B25" s="29"/>
      <c r="C25" s="30"/>
      <c r="D25" s="30"/>
      <c r="E25" s="30"/>
      <c r="F25" s="30"/>
      <c r="G25" s="30"/>
      <c r="H25" s="30"/>
    </row>
    <row r="26" spans="1:8" ht="12.75">
      <c r="A26" s="12" t="s">
        <v>20</v>
      </c>
      <c r="B26" s="12"/>
      <c r="C26" s="39">
        <f>SUM(C14:C23)</f>
        <v>275402592</v>
      </c>
      <c r="D26" s="39">
        <f>SUM(D14:D23)-D23</f>
        <v>31792308</v>
      </c>
      <c r="E26" s="39">
        <f>SUM(E14:E23)-E23</f>
        <v>27617675.99</v>
      </c>
      <c r="F26" s="39">
        <f>SUM(F14:F23)-F23</f>
        <v>12952018</v>
      </c>
      <c r="G26" s="39"/>
      <c r="H26" s="39">
        <f>SUM(C26:G26)</f>
        <v>347764593.99</v>
      </c>
    </row>
    <row r="27" spans="1:8" ht="12.75">
      <c r="A27" s="13"/>
      <c r="B27" s="13"/>
      <c r="C27" s="33"/>
      <c r="D27" s="33"/>
      <c r="E27" s="33"/>
      <c r="F27" s="33"/>
      <c r="G27" s="33"/>
      <c r="H27" s="33"/>
    </row>
    <row r="28" spans="1:8" ht="12.75">
      <c r="A28" s="23" t="s">
        <v>16</v>
      </c>
      <c r="B28" s="15"/>
      <c r="C28" s="24"/>
      <c r="D28" s="24"/>
      <c r="E28" s="24"/>
      <c r="F28" s="24"/>
      <c r="G28" s="24"/>
      <c r="H28" s="25"/>
    </row>
    <row r="29" spans="1:8" ht="12.75">
      <c r="A29" s="17" t="s">
        <v>19</v>
      </c>
      <c r="B29" s="18"/>
      <c r="C29" s="19">
        <v>0</v>
      </c>
      <c r="D29" s="19">
        <v>15110556</v>
      </c>
      <c r="E29" s="19">
        <v>-15110556</v>
      </c>
      <c r="F29" s="19">
        <v>0</v>
      </c>
      <c r="G29" s="19"/>
      <c r="H29" s="20">
        <v>0</v>
      </c>
    </row>
    <row r="30" spans="1:8" ht="12.75">
      <c r="A30" s="26"/>
      <c r="B30" s="26"/>
      <c r="C30" s="27"/>
      <c r="D30" s="27"/>
      <c r="E30" s="27"/>
      <c r="F30" s="27"/>
      <c r="G30" s="27"/>
      <c r="H30" s="27"/>
    </row>
    <row r="31" spans="1:8" ht="12.75">
      <c r="A31" s="12" t="s">
        <v>21</v>
      </c>
      <c r="B31" s="12"/>
      <c r="C31" s="28">
        <v>0</v>
      </c>
      <c r="D31" s="28">
        <v>12507120.01</v>
      </c>
      <c r="E31" s="28">
        <v>-12507120.01</v>
      </c>
      <c r="F31" s="28"/>
      <c r="G31" s="28"/>
      <c r="H31" s="28">
        <v>0</v>
      </c>
    </row>
    <row r="32" spans="1:8" ht="12.75">
      <c r="A32" s="29"/>
      <c r="B32" s="29"/>
      <c r="C32" s="30"/>
      <c r="D32" s="30"/>
      <c r="E32" s="30"/>
      <c r="F32" s="30"/>
      <c r="G32" s="30"/>
      <c r="H32" s="30"/>
    </row>
    <row r="33" spans="1:8" ht="12.75">
      <c r="A33" s="12" t="s">
        <v>22</v>
      </c>
      <c r="B33" s="12"/>
      <c r="C33" s="28">
        <v>-6701002</v>
      </c>
      <c r="D33" s="28">
        <v>-5358542</v>
      </c>
      <c r="E33" s="28">
        <v>9368445.59</v>
      </c>
      <c r="F33" s="28">
        <v>6195510.34</v>
      </c>
      <c r="G33" s="28"/>
      <c r="H33" s="28">
        <f>+H26+C33+D33+E33+F33</f>
        <v>351269005.91999996</v>
      </c>
    </row>
    <row r="34" spans="1:8" ht="12.75">
      <c r="A34" s="13"/>
      <c r="B34" s="13"/>
      <c r="C34" s="33"/>
      <c r="D34" s="33"/>
      <c r="E34" s="33"/>
      <c r="F34" s="33"/>
      <c r="G34" s="33"/>
      <c r="H34" s="33"/>
    </row>
    <row r="35" spans="1:8" ht="12.75">
      <c r="A35" s="23" t="s">
        <v>23</v>
      </c>
      <c r="B35" s="15"/>
      <c r="C35" s="24"/>
      <c r="D35" s="24"/>
      <c r="E35" s="24"/>
      <c r="F35" s="24"/>
      <c r="G35" s="24"/>
      <c r="H35" s="25"/>
    </row>
    <row r="36" spans="1:8" ht="12.75">
      <c r="A36" s="17" t="s">
        <v>24</v>
      </c>
      <c r="B36" s="18"/>
      <c r="C36" s="19">
        <v>-833223</v>
      </c>
      <c r="D36" s="19"/>
      <c r="E36" s="19"/>
      <c r="F36" s="19"/>
      <c r="G36" s="19"/>
      <c r="H36" s="20">
        <f>+C36</f>
        <v>-833223</v>
      </c>
    </row>
    <row r="37" spans="1:8" ht="12.75">
      <c r="A37" s="21"/>
      <c r="B37" s="21"/>
      <c r="C37" s="22"/>
      <c r="D37" s="22"/>
      <c r="E37" s="22"/>
      <c r="F37" s="22"/>
      <c r="G37" s="22"/>
      <c r="H37" s="22"/>
    </row>
    <row r="38" spans="1:8" ht="12.75">
      <c r="A38" s="23" t="s">
        <v>16</v>
      </c>
      <c r="B38" s="15"/>
      <c r="C38" s="24"/>
      <c r="D38" s="24"/>
      <c r="E38" s="24"/>
      <c r="F38" s="24"/>
      <c r="G38" s="24"/>
      <c r="H38" s="25"/>
    </row>
    <row r="39" spans="1:8" ht="12.75">
      <c r="A39" s="17" t="s">
        <v>25</v>
      </c>
      <c r="B39" s="18"/>
      <c r="C39" s="40">
        <f>+C26+C33+C36</f>
        <v>267868367</v>
      </c>
      <c r="D39" s="40">
        <f>+D26+D29+D31+D33</f>
        <v>54051442.01</v>
      </c>
      <c r="E39" s="40">
        <f>+E26+E29+E31+E33</f>
        <v>9368445.569999998</v>
      </c>
      <c r="F39" s="40">
        <f>+F26+F33</f>
        <v>19147528.34</v>
      </c>
      <c r="G39" s="40" t="s">
        <v>3</v>
      </c>
      <c r="H39" s="41">
        <f>SUM(C39:F39)</f>
        <v>350435782.91999996</v>
      </c>
    </row>
    <row r="40" spans="3:8" ht="12.75">
      <c r="C40" s="42"/>
      <c r="D40" s="42"/>
      <c r="E40" s="42"/>
      <c r="F40" s="42"/>
      <c r="G40" s="42"/>
      <c r="H40" s="42"/>
    </row>
    <row r="41" spans="3:8" ht="12.75">
      <c r="C41" s="42"/>
      <c r="D41" s="42"/>
      <c r="E41" s="42"/>
      <c r="F41" s="42"/>
      <c r="G41" s="42"/>
      <c r="H41" s="42"/>
    </row>
    <row r="45" spans="1:9" ht="12.75">
      <c r="A45" s="43" t="str">
        <f>+A4</f>
        <v>                                              COLEGIO DE BACHILLERES DEL ESTADO DE SINALOA</v>
      </c>
      <c r="B45" s="43"/>
      <c r="C45" s="43"/>
      <c r="D45" s="43"/>
      <c r="E45" s="43"/>
      <c r="F45" s="43"/>
      <c r="G45" s="43"/>
      <c r="H45" s="43"/>
      <c r="I45" s="4"/>
    </row>
    <row r="46" spans="1:9" ht="12.75">
      <c r="A46" s="43" t="str">
        <f>+A5</f>
        <v>                                                                           CBE-810909-J92</v>
      </c>
      <c r="B46" s="43"/>
      <c r="C46" s="43"/>
      <c r="D46" s="43"/>
      <c r="E46" s="43"/>
      <c r="F46" s="43"/>
      <c r="G46" s="43"/>
      <c r="H46" s="43"/>
      <c r="I46" s="4"/>
    </row>
    <row r="47" spans="1:9" ht="12.75">
      <c r="A47" s="44" t="s">
        <v>26</v>
      </c>
      <c r="B47" s="45"/>
      <c r="C47" s="45"/>
      <c r="D47" s="45"/>
      <c r="E47" s="45"/>
      <c r="F47" s="45"/>
      <c r="G47" s="45"/>
      <c r="H47" s="45"/>
      <c r="I47" s="21"/>
    </row>
    <row r="48" spans="1:9" ht="12.75">
      <c r="A48" s="4"/>
      <c r="B48" s="4"/>
      <c r="C48" s="4"/>
      <c r="D48" s="4"/>
      <c r="E48" s="4"/>
      <c r="F48" s="4"/>
      <c r="G48" s="4"/>
      <c r="H48" s="4"/>
      <c r="I48" s="4"/>
    </row>
    <row r="49" spans="1:8" ht="12.75">
      <c r="A49" s="46"/>
      <c r="B49" s="47" t="s">
        <v>27</v>
      </c>
      <c r="C49" s="46"/>
      <c r="D49" s="46"/>
      <c r="E49" s="46"/>
      <c r="F49" s="46"/>
      <c r="G49" s="46"/>
      <c r="H49" s="46"/>
    </row>
    <row r="50" spans="1:8" ht="12.75">
      <c r="A50" s="29"/>
      <c r="B50" s="29"/>
      <c r="C50" s="29"/>
      <c r="D50" s="29"/>
      <c r="E50" s="29"/>
      <c r="F50" s="29"/>
      <c r="G50" s="29"/>
      <c r="H50" s="29"/>
    </row>
    <row r="51" spans="1:8" ht="18">
      <c r="A51" s="29"/>
      <c r="B51" s="29"/>
      <c r="C51" s="29"/>
      <c r="D51" s="29"/>
      <c r="E51" s="29"/>
      <c r="F51" s="48">
        <v>2006</v>
      </c>
      <c r="G51" s="48" t="s">
        <v>3</v>
      </c>
      <c r="H51" s="48">
        <v>2005</v>
      </c>
    </row>
    <row r="52" spans="1:8" ht="12.75">
      <c r="A52" s="29"/>
      <c r="B52" s="29"/>
      <c r="C52" s="29"/>
      <c r="D52" s="29"/>
      <c r="E52" s="29"/>
      <c r="F52" s="10"/>
      <c r="G52" s="10"/>
      <c r="H52" s="10"/>
    </row>
    <row r="53" spans="1:8" ht="12.75">
      <c r="A53" s="12" t="s">
        <v>28</v>
      </c>
      <c r="B53" s="29"/>
      <c r="C53" s="29"/>
      <c r="D53" s="29"/>
      <c r="E53" s="29"/>
      <c r="F53" s="10"/>
      <c r="G53" s="10"/>
      <c r="H53" s="10"/>
    </row>
    <row r="54" spans="1:8" ht="12.75">
      <c r="A54" s="29"/>
      <c r="B54" s="29"/>
      <c r="C54" s="29"/>
      <c r="D54" s="29"/>
      <c r="E54" s="29"/>
      <c r="F54" s="29"/>
      <c r="G54" s="29"/>
      <c r="H54" s="29"/>
    </row>
    <row r="55" spans="1:8" ht="12.75">
      <c r="A55" s="29"/>
      <c r="B55" s="29"/>
      <c r="C55" s="29"/>
      <c r="D55" s="29"/>
      <c r="E55" s="29"/>
      <c r="F55" s="29"/>
      <c r="G55" s="29"/>
      <c r="H55" s="29"/>
    </row>
    <row r="56" spans="1:8" ht="12.75">
      <c r="A56" s="12" t="s">
        <v>29</v>
      </c>
      <c r="B56" s="12"/>
      <c r="C56" s="12"/>
      <c r="D56" s="12"/>
      <c r="E56" s="28"/>
      <c r="F56" s="28">
        <v>9368445.59</v>
      </c>
      <c r="G56" s="28" t="s">
        <v>3</v>
      </c>
      <c r="H56" s="28">
        <v>15110556</v>
      </c>
    </row>
    <row r="57" spans="1:8" ht="12.75">
      <c r="A57" s="29"/>
      <c r="B57" s="29"/>
      <c r="C57" s="29"/>
      <c r="D57" s="29"/>
      <c r="E57" s="30"/>
      <c r="F57" s="30"/>
      <c r="G57" s="30"/>
      <c r="H57" s="30"/>
    </row>
    <row r="58" spans="1:8" ht="12.75">
      <c r="A58" s="12" t="s">
        <v>30</v>
      </c>
      <c r="B58" s="12"/>
      <c r="C58" s="12"/>
      <c r="D58" s="12"/>
      <c r="E58" s="30"/>
      <c r="F58" s="30"/>
      <c r="G58" s="30"/>
      <c r="H58" s="30"/>
    </row>
    <row r="59" spans="1:8" ht="12.75">
      <c r="A59" s="12" t="s">
        <v>31</v>
      </c>
      <c r="B59" s="12"/>
      <c r="C59" s="12"/>
      <c r="D59" s="12"/>
      <c r="E59" s="30"/>
      <c r="F59" s="30"/>
      <c r="G59" s="30"/>
      <c r="H59" s="30"/>
    </row>
    <row r="60" spans="1:8" ht="12.75">
      <c r="A60" s="29"/>
      <c r="B60" s="29"/>
      <c r="C60" s="29"/>
      <c r="D60" s="29"/>
      <c r="E60" s="30"/>
      <c r="F60" s="30"/>
      <c r="G60" s="30"/>
      <c r="H60" s="30"/>
    </row>
    <row r="61" spans="1:8" ht="12.75">
      <c r="A61" s="29"/>
      <c r="B61" s="12" t="s">
        <v>32</v>
      </c>
      <c r="C61" s="29"/>
      <c r="D61" s="29"/>
      <c r="E61" s="30"/>
      <c r="F61" s="30"/>
      <c r="G61" s="30"/>
      <c r="H61" s="30"/>
    </row>
    <row r="62" spans="1:8" ht="12.75">
      <c r="A62" s="29"/>
      <c r="B62" s="12" t="s">
        <v>33</v>
      </c>
      <c r="C62" s="29"/>
      <c r="D62" s="29"/>
      <c r="E62" s="30"/>
      <c r="F62" s="28">
        <f>+E61+E62</f>
        <v>0</v>
      </c>
      <c r="G62" s="30" t="s">
        <v>3</v>
      </c>
      <c r="H62" s="28">
        <v>0</v>
      </c>
    </row>
    <row r="63" spans="1:8" ht="12.75">
      <c r="A63" s="29"/>
      <c r="B63" s="29"/>
      <c r="C63" s="29"/>
      <c r="D63" s="29"/>
      <c r="E63" s="30"/>
      <c r="F63" s="28">
        <f>+F56+F62</f>
        <v>9368445.59</v>
      </c>
      <c r="G63" s="30"/>
      <c r="H63" s="28">
        <f>+H56+H62</f>
        <v>15110556</v>
      </c>
    </row>
    <row r="64" spans="1:8" ht="12.75">
      <c r="A64" s="29"/>
      <c r="B64" s="29"/>
      <c r="C64" s="29"/>
      <c r="D64" s="29"/>
      <c r="E64" s="30"/>
      <c r="F64" s="30"/>
      <c r="G64" s="30"/>
      <c r="H64" s="30"/>
    </row>
    <row r="65" spans="1:8" ht="12.75">
      <c r="A65" s="12" t="s">
        <v>34</v>
      </c>
      <c r="B65" s="12"/>
      <c r="C65" s="12"/>
      <c r="D65" s="12"/>
      <c r="E65" s="28"/>
      <c r="F65" s="28"/>
      <c r="G65" s="28"/>
      <c r="H65" s="28"/>
    </row>
    <row r="66" spans="1:8" ht="12.75">
      <c r="A66" s="29"/>
      <c r="B66" s="29"/>
      <c r="C66" s="29"/>
      <c r="D66" s="29"/>
      <c r="E66" s="30"/>
      <c r="F66" s="30"/>
      <c r="G66" s="30"/>
      <c r="H66" s="30"/>
    </row>
    <row r="67" spans="1:8" ht="12.75">
      <c r="A67" s="12" t="s">
        <v>35</v>
      </c>
      <c r="B67" s="12" t="s">
        <v>36</v>
      </c>
      <c r="C67" s="12"/>
      <c r="D67" s="12"/>
      <c r="E67" s="28">
        <v>28087116.6</v>
      </c>
      <c r="F67" s="28"/>
      <c r="G67" s="28" t="s">
        <v>3</v>
      </c>
      <c r="H67" s="28">
        <v>-21015307.09</v>
      </c>
    </row>
    <row r="68" spans="1:8" ht="12.75">
      <c r="A68" s="29" t="s">
        <v>35</v>
      </c>
      <c r="B68" s="29" t="s">
        <v>37</v>
      </c>
      <c r="C68" s="29"/>
      <c r="D68" s="29"/>
      <c r="E68" s="30">
        <v>24938.41</v>
      </c>
      <c r="F68" s="30"/>
      <c r="G68" s="30"/>
      <c r="H68" s="30">
        <v>58711.49</v>
      </c>
    </row>
    <row r="69" spans="1:8" ht="12.75">
      <c r="A69" s="12" t="s">
        <v>35</v>
      </c>
      <c r="B69" s="12" t="s">
        <v>38</v>
      </c>
      <c r="C69" s="12"/>
      <c r="D69" s="12"/>
      <c r="E69" s="28">
        <v>4838971.25</v>
      </c>
      <c r="F69" s="28"/>
      <c r="G69" s="28" t="s">
        <v>3</v>
      </c>
      <c r="H69" s="28">
        <v>-682481</v>
      </c>
    </row>
    <row r="70" spans="1:8" ht="12.75">
      <c r="A70" s="29" t="s">
        <v>35</v>
      </c>
      <c r="B70" s="29" t="s">
        <v>39</v>
      </c>
      <c r="C70" s="29"/>
      <c r="D70" s="29"/>
      <c r="E70" s="30">
        <v>0</v>
      </c>
      <c r="F70" s="30"/>
      <c r="G70" s="30" t="s">
        <v>3</v>
      </c>
      <c r="H70" s="30">
        <v>0</v>
      </c>
    </row>
    <row r="71" spans="1:8" ht="12.75">
      <c r="A71" s="12" t="s">
        <v>35</v>
      </c>
      <c r="B71" s="12" t="s">
        <v>40</v>
      </c>
      <c r="C71" s="12"/>
      <c r="D71" s="12"/>
      <c r="E71" s="28">
        <v>923495.11</v>
      </c>
      <c r="F71" s="28"/>
      <c r="G71" s="28" t="s">
        <v>3</v>
      </c>
      <c r="H71" s="28">
        <v>-5072586</v>
      </c>
    </row>
    <row r="72" spans="1:8" ht="12.75">
      <c r="A72" s="29" t="s">
        <v>35</v>
      </c>
      <c r="B72" s="29" t="s">
        <v>41</v>
      </c>
      <c r="C72" s="29"/>
      <c r="D72" s="29"/>
      <c r="E72" s="30">
        <v>-4024765.72</v>
      </c>
      <c r="F72" s="30"/>
      <c r="G72" s="30"/>
      <c r="H72" s="30">
        <v>584488.05</v>
      </c>
    </row>
    <row r="73" spans="1:8" ht="12.75">
      <c r="A73" s="12" t="s">
        <v>35</v>
      </c>
      <c r="B73" s="12" t="s">
        <v>42</v>
      </c>
      <c r="C73" s="12"/>
      <c r="D73" s="12"/>
      <c r="E73" s="28">
        <v>-6697256.5</v>
      </c>
      <c r="F73" s="28"/>
      <c r="G73" s="28" t="s">
        <v>3</v>
      </c>
      <c r="H73" s="28">
        <v>10646337</v>
      </c>
    </row>
    <row r="74" spans="1:8" ht="12.75">
      <c r="A74" s="49" t="s">
        <v>43</v>
      </c>
      <c r="B74" s="49"/>
      <c r="C74" s="49"/>
      <c r="D74" s="49"/>
      <c r="E74" s="50"/>
      <c r="F74" s="50">
        <f>SUM(E67:E73)+F63</f>
        <v>32520944.740000006</v>
      </c>
      <c r="G74" s="50" t="s">
        <v>3</v>
      </c>
      <c r="H74" s="50">
        <f>SUM(H67:H73)+H63</f>
        <v>-370281.55000000075</v>
      </c>
    </row>
    <row r="75" spans="1:8" ht="12.75">
      <c r="A75" s="12"/>
      <c r="B75" s="12"/>
      <c r="C75" s="12"/>
      <c r="D75" s="12"/>
      <c r="E75" s="28"/>
      <c r="F75" s="28"/>
      <c r="G75" s="28"/>
      <c r="H75" s="28"/>
    </row>
    <row r="76" spans="1:8" ht="12.75">
      <c r="A76" s="12" t="s">
        <v>44</v>
      </c>
      <c r="B76" s="12"/>
      <c r="C76" s="29"/>
      <c r="D76" s="29"/>
      <c r="E76" s="30"/>
      <c r="F76" s="30"/>
      <c r="G76" s="30"/>
      <c r="H76" s="30"/>
    </row>
    <row r="77" spans="1:8" ht="12.75">
      <c r="A77" s="29"/>
      <c r="B77" s="29"/>
      <c r="C77" s="29"/>
      <c r="D77" s="29"/>
      <c r="E77" s="30"/>
      <c r="F77" s="30"/>
      <c r="G77" s="30" t="s">
        <v>3</v>
      </c>
      <c r="H77" s="30"/>
    </row>
    <row r="78" spans="1:8" ht="12.75">
      <c r="A78" s="29"/>
      <c r="B78" s="12" t="s">
        <v>45</v>
      </c>
      <c r="C78" s="12"/>
      <c r="D78" s="12"/>
      <c r="E78" s="28">
        <v>0</v>
      </c>
      <c r="F78" s="28"/>
      <c r="G78" s="28" t="s">
        <v>3</v>
      </c>
      <c r="H78" s="28">
        <v>0</v>
      </c>
    </row>
    <row r="79" spans="1:8" ht="12.75">
      <c r="A79" s="29"/>
      <c r="B79" s="29" t="s">
        <v>46</v>
      </c>
      <c r="C79" s="29"/>
      <c r="D79" s="29"/>
      <c r="E79" s="30">
        <v>0</v>
      </c>
      <c r="F79" s="30"/>
      <c r="G79" s="30" t="s">
        <v>3</v>
      </c>
      <c r="H79" s="30">
        <v>0</v>
      </c>
    </row>
    <row r="80" spans="1:8" ht="12.75">
      <c r="A80" s="29"/>
      <c r="B80" s="12" t="s">
        <v>47</v>
      </c>
      <c r="C80" s="12"/>
      <c r="D80" s="12"/>
      <c r="E80" s="28">
        <v>0</v>
      </c>
      <c r="F80" s="28"/>
      <c r="G80" s="28" t="s">
        <v>3</v>
      </c>
      <c r="H80" s="28">
        <v>0</v>
      </c>
    </row>
    <row r="81" spans="1:8" ht="12.75">
      <c r="A81" s="29"/>
      <c r="B81" s="29"/>
      <c r="C81" s="29"/>
      <c r="D81" s="29"/>
      <c r="E81" s="30"/>
      <c r="F81" s="30"/>
      <c r="G81" s="30" t="s">
        <v>3</v>
      </c>
      <c r="H81" s="30"/>
    </row>
    <row r="82" spans="1:8" ht="12.75">
      <c r="A82" s="51" t="s">
        <v>48</v>
      </c>
      <c r="B82" s="12"/>
      <c r="C82" s="12"/>
      <c r="D82" s="12"/>
      <c r="E82" s="28"/>
      <c r="F82" s="28">
        <f>SUM(E78:E80)</f>
        <v>0</v>
      </c>
      <c r="G82" s="28" t="s">
        <v>3</v>
      </c>
      <c r="H82" s="28">
        <f>SUM(H78:H81)</f>
        <v>0</v>
      </c>
    </row>
    <row r="83" spans="1:8" ht="12.75">
      <c r="A83" s="29"/>
      <c r="B83" s="29"/>
      <c r="C83" s="29"/>
      <c r="D83" s="29"/>
      <c r="E83" s="30"/>
      <c r="F83" s="30"/>
      <c r="G83" s="30"/>
      <c r="H83" s="30"/>
    </row>
    <row r="84" spans="1:8" ht="12.75">
      <c r="A84" s="12" t="s">
        <v>49</v>
      </c>
      <c r="B84" s="12"/>
      <c r="C84" s="12"/>
      <c r="D84" s="12"/>
      <c r="E84" s="28"/>
      <c r="F84" s="28"/>
      <c r="G84" s="28"/>
      <c r="H84" s="28"/>
    </row>
    <row r="85" spans="1:8" ht="12.75">
      <c r="A85" s="29"/>
      <c r="B85" s="29"/>
      <c r="C85" s="29"/>
      <c r="D85" s="29"/>
      <c r="E85" s="30"/>
      <c r="F85" s="30"/>
      <c r="G85" s="30"/>
      <c r="H85" s="30"/>
    </row>
    <row r="86" spans="1:8" ht="12.75">
      <c r="A86" s="29"/>
      <c r="B86" s="12" t="s">
        <v>50</v>
      </c>
      <c r="C86" s="12"/>
      <c r="D86" s="12"/>
      <c r="E86" s="28">
        <v>833223</v>
      </c>
      <c r="F86" s="28"/>
      <c r="G86" s="28" t="s">
        <v>3</v>
      </c>
      <c r="H86" s="28">
        <v>4745484.32</v>
      </c>
    </row>
    <row r="87" spans="1:8" ht="12.75">
      <c r="A87" s="29"/>
      <c r="B87" s="12" t="s">
        <v>51</v>
      </c>
      <c r="C87" s="12"/>
      <c r="D87" s="12"/>
      <c r="E87" s="28">
        <v>0</v>
      </c>
      <c r="F87" s="28"/>
      <c r="G87" s="28" t="s">
        <v>3</v>
      </c>
      <c r="H87" s="28">
        <v>0</v>
      </c>
    </row>
    <row r="88" spans="1:8" ht="12.75">
      <c r="A88" s="29"/>
      <c r="B88" s="29"/>
      <c r="C88" s="29"/>
      <c r="D88" s="29"/>
      <c r="E88" s="30"/>
      <c r="F88" s="30"/>
      <c r="G88" s="30" t="s">
        <v>3</v>
      </c>
      <c r="H88" s="30"/>
    </row>
    <row r="89" spans="1:8" ht="12.75">
      <c r="A89" s="12"/>
      <c r="B89" s="51" t="s">
        <v>52</v>
      </c>
      <c r="C89" s="12"/>
      <c r="D89" s="12"/>
      <c r="E89" s="28"/>
      <c r="F89" s="28">
        <f>+E86+E87</f>
        <v>833223</v>
      </c>
      <c r="G89" s="28" t="s">
        <v>3</v>
      </c>
      <c r="H89" s="28">
        <f>+H86+H87</f>
        <v>4745484.32</v>
      </c>
    </row>
    <row r="90" spans="1:8" ht="12.75">
      <c r="A90" s="52" t="s">
        <v>53</v>
      </c>
      <c r="B90" s="29"/>
      <c r="C90" s="29"/>
      <c r="D90" s="29"/>
      <c r="E90" s="30"/>
      <c r="F90" s="53">
        <f>+F74+F89</f>
        <v>33354167.740000006</v>
      </c>
      <c r="G90" s="53" t="s">
        <v>3</v>
      </c>
      <c r="H90" s="53">
        <f>+H74-H89</f>
        <v>-5115765.870000001</v>
      </c>
    </row>
    <row r="91" spans="1:8" ht="12.75">
      <c r="A91" s="54"/>
      <c r="B91" s="12"/>
      <c r="C91" s="12"/>
      <c r="D91" s="12"/>
      <c r="E91" s="55"/>
      <c r="F91" s="56"/>
      <c r="G91" s="28"/>
      <c r="H91" s="28"/>
    </row>
    <row r="92" spans="1:8" ht="12.75">
      <c r="A92" s="52" t="s">
        <v>54</v>
      </c>
      <c r="B92" s="29"/>
      <c r="C92" s="29"/>
      <c r="D92" s="29"/>
      <c r="E92" s="57" t="s">
        <v>3</v>
      </c>
      <c r="F92" s="58">
        <f>+H94</f>
        <v>51392880.129999995</v>
      </c>
      <c r="G92" s="30" t="s">
        <v>3</v>
      </c>
      <c r="H92" s="30">
        <v>56508646</v>
      </c>
    </row>
    <row r="93" spans="1:8" ht="12.75">
      <c r="A93" s="12"/>
      <c r="B93" s="12"/>
      <c r="C93" s="12"/>
      <c r="D93" s="12"/>
      <c r="E93" s="55"/>
      <c r="F93" s="56"/>
      <c r="G93" s="28" t="s">
        <v>3</v>
      </c>
      <c r="H93" s="28"/>
    </row>
    <row r="94" spans="1:8" ht="12.75">
      <c r="A94" s="59" t="s">
        <v>55</v>
      </c>
      <c r="B94" s="60"/>
      <c r="C94" s="60"/>
      <c r="D94" s="60"/>
      <c r="E94" s="61"/>
      <c r="F94" s="62">
        <f>+F90+F92</f>
        <v>84747047.87</v>
      </c>
      <c r="G94" s="61" t="s">
        <v>3</v>
      </c>
      <c r="H94" s="62">
        <f>+H90+H92</f>
        <v>51392880.129999995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Adelina Orozco Astorga</cp:lastModifiedBy>
  <dcterms:created xsi:type="dcterms:W3CDTF">2007-07-01T19:01:59Z</dcterms:created>
  <dcterms:modified xsi:type="dcterms:W3CDTF">2018-09-17T20:40:04Z</dcterms:modified>
  <cp:category/>
  <cp:version/>
  <cp:contentType/>
  <cp:contentStatus/>
</cp:coreProperties>
</file>