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11760" tabRatio="844"/>
  </bookViews>
  <sheets>
    <sheet name="FORMATOS_MIOS" sheetId="9" r:id="rId1"/>
  </sheets>
  <calcPr calcId="144525"/>
</workbook>
</file>

<file path=xl/calcChain.xml><?xml version="1.0" encoding="utf-8"?>
<calcChain xmlns="http://schemas.openxmlformats.org/spreadsheetml/2006/main">
  <c r="L111" i="9" l="1"/>
  <c r="K111" i="9"/>
  <c r="L110" i="9"/>
  <c r="K110" i="9"/>
  <c r="L109" i="9"/>
  <c r="K109" i="9"/>
  <c r="L108" i="9"/>
  <c r="K108" i="9"/>
  <c r="L107" i="9"/>
  <c r="K107" i="9"/>
  <c r="L106" i="9"/>
  <c r="K106" i="9"/>
  <c r="L105" i="9"/>
  <c r="L112" i="9" s="1"/>
  <c r="K105" i="9"/>
  <c r="K112" i="9" s="1"/>
  <c r="L101" i="9"/>
  <c r="K101" i="9"/>
  <c r="L89" i="9"/>
  <c r="K89" i="9"/>
  <c r="Y75" i="9" l="1"/>
  <c r="X75" i="9"/>
  <c r="Z75" i="9" s="1"/>
  <c r="Y74" i="9"/>
  <c r="X74" i="9"/>
  <c r="Z74" i="9" s="1"/>
  <c r="Y73" i="9"/>
  <c r="X73" i="9"/>
  <c r="Z73" i="9" s="1"/>
  <c r="Y72" i="9"/>
  <c r="X72" i="9"/>
  <c r="Z72" i="9" s="1"/>
  <c r="Y71" i="9"/>
  <c r="X71" i="9"/>
  <c r="Z71" i="9" s="1"/>
  <c r="Y70" i="9"/>
  <c r="Y76" i="9" s="1"/>
  <c r="X70" i="9"/>
  <c r="X76" i="9" s="1"/>
  <c r="Z76" i="9" s="1"/>
  <c r="Y65" i="9"/>
  <c r="X65" i="9"/>
  <c r="Z65" i="9" s="1"/>
  <c r="Z64" i="9"/>
  <c r="Z63" i="9"/>
  <c r="Z62" i="9"/>
  <c r="Z61" i="9"/>
  <c r="Z60" i="9"/>
  <c r="Z59" i="9"/>
  <c r="Y53" i="9"/>
  <c r="X53" i="9"/>
  <c r="Z53" i="9" s="1"/>
  <c r="Z52" i="9"/>
  <c r="Z51" i="9"/>
  <c r="Z50" i="9"/>
  <c r="Z49" i="9"/>
  <c r="Z48" i="9"/>
  <c r="Z47" i="9"/>
  <c r="Z70" i="9" l="1"/>
  <c r="D108" i="9" l="1"/>
  <c r="C108" i="9"/>
  <c r="E108" i="9" s="1"/>
  <c r="D107" i="9"/>
  <c r="C107" i="9"/>
  <c r="E107" i="9" s="1"/>
  <c r="D106" i="9"/>
  <c r="C106" i="9"/>
  <c r="E106" i="9" s="1"/>
  <c r="D105" i="9"/>
  <c r="C105" i="9"/>
  <c r="C109" i="9" s="1"/>
  <c r="D104" i="9"/>
  <c r="D109" i="9" s="1"/>
  <c r="C104" i="9"/>
  <c r="E104" i="9" s="1"/>
  <c r="C100" i="9"/>
  <c r="D98" i="9"/>
  <c r="C98" i="9"/>
  <c r="E98" i="9" s="1"/>
  <c r="E97" i="9"/>
  <c r="E96" i="9"/>
  <c r="E95" i="9"/>
  <c r="E94" i="9"/>
  <c r="E93" i="9"/>
  <c r="D88" i="9"/>
  <c r="D100" i="9" s="1"/>
  <c r="C88" i="9"/>
  <c r="E88" i="9" s="1"/>
  <c r="E87" i="9"/>
  <c r="E86" i="9"/>
  <c r="E85" i="9"/>
  <c r="E84" i="9"/>
  <c r="E83" i="9"/>
  <c r="E109" i="9" l="1"/>
  <c r="E100" i="9"/>
  <c r="E105" i="9"/>
  <c r="S67" i="9" l="1"/>
  <c r="R67" i="9"/>
  <c r="S66" i="9"/>
  <c r="T66" i="9" s="1"/>
  <c r="R66" i="9"/>
  <c r="S65" i="9"/>
  <c r="R65" i="9"/>
  <c r="R68" i="9" s="1"/>
  <c r="T68" i="9" s="1"/>
  <c r="S64" i="9"/>
  <c r="S68" i="9" s="1"/>
  <c r="R64" i="9"/>
  <c r="T64" i="9" s="1"/>
  <c r="R60" i="9"/>
  <c r="S58" i="9"/>
  <c r="T58" i="9" s="1"/>
  <c r="R58" i="9"/>
  <c r="T56" i="9"/>
  <c r="T55" i="9"/>
  <c r="T54" i="9"/>
  <c r="S49" i="9"/>
  <c r="S60" i="9" s="1"/>
  <c r="T60" i="9" s="1"/>
  <c r="R49" i="9"/>
  <c r="T49" i="9" s="1"/>
  <c r="T48" i="9"/>
  <c r="T47" i="9"/>
  <c r="T46" i="9"/>
  <c r="T45" i="9"/>
  <c r="T65" i="9" l="1"/>
  <c r="M69" i="9" l="1"/>
  <c r="L68" i="9"/>
  <c r="M68" i="9" s="1"/>
  <c r="K68" i="9"/>
  <c r="M67" i="9"/>
  <c r="L67" i="9"/>
  <c r="K67" i="9"/>
  <c r="L66" i="9"/>
  <c r="K66" i="9"/>
  <c r="M66" i="9" s="1"/>
  <c r="L65" i="9"/>
  <c r="K65" i="9"/>
  <c r="M65" i="9" s="1"/>
  <c r="L64" i="9"/>
  <c r="M64" i="9" s="1"/>
  <c r="K64" i="9"/>
  <c r="M63" i="9"/>
  <c r="L63" i="9"/>
  <c r="L70" i="9" s="1"/>
  <c r="K63" i="9"/>
  <c r="K70" i="9" s="1"/>
  <c r="M70" i="9" s="1"/>
  <c r="L60" i="9"/>
  <c r="L58" i="9"/>
  <c r="K58" i="9"/>
  <c r="M58" i="9" s="1"/>
  <c r="M57" i="9"/>
  <c r="M56" i="9"/>
  <c r="M55" i="9"/>
  <c r="M54" i="9"/>
  <c r="M53" i="9"/>
  <c r="M52" i="9"/>
  <c r="M51" i="9"/>
  <c r="M45" i="9"/>
  <c r="L45" i="9"/>
  <c r="K45" i="9"/>
  <c r="K60" i="9" s="1"/>
  <c r="M60" i="9" s="1"/>
  <c r="M44" i="9"/>
  <c r="M43" i="9"/>
  <c r="M42" i="9"/>
  <c r="M41" i="9"/>
  <c r="M40" i="9"/>
  <c r="M39" i="9"/>
  <c r="M38" i="9"/>
  <c r="Y38" i="9" l="1"/>
  <c r="X38" i="9"/>
  <c r="Z38" i="9" s="1"/>
  <c r="Y37" i="9"/>
  <c r="X37" i="9"/>
  <c r="Z37" i="9" s="1"/>
  <c r="Y36" i="9"/>
  <c r="X36" i="9"/>
  <c r="Z36" i="9" s="1"/>
  <c r="Z35" i="9"/>
  <c r="Y35" i="9"/>
  <c r="X35" i="9"/>
  <c r="Y34" i="9"/>
  <c r="X34" i="9"/>
  <c r="Z34" i="9" s="1"/>
  <c r="Y33" i="9"/>
  <c r="X33" i="9"/>
  <c r="X40" i="9" s="1"/>
  <c r="Y32" i="9"/>
  <c r="Y40" i="9" s="1"/>
  <c r="X32" i="9"/>
  <c r="Z32" i="9" s="1"/>
  <c r="X29" i="9"/>
  <c r="Y27" i="9"/>
  <c r="X27" i="9"/>
  <c r="Z27" i="9" s="1"/>
  <c r="Z25" i="9"/>
  <c r="Z24" i="9"/>
  <c r="Z23" i="9"/>
  <c r="Z22" i="9"/>
  <c r="Z21" i="9"/>
  <c r="Z20" i="9"/>
  <c r="Z19" i="9"/>
  <c r="Y13" i="9"/>
  <c r="Y29" i="9" s="1"/>
  <c r="Z29" i="9" s="1"/>
  <c r="X13" i="9"/>
  <c r="Z13" i="9" s="1"/>
  <c r="Z11" i="9"/>
  <c r="Z10" i="9"/>
  <c r="Z9" i="9"/>
  <c r="Z8" i="9"/>
  <c r="Z7" i="9"/>
  <c r="Z6" i="9"/>
  <c r="Z5" i="9"/>
  <c r="Z40" i="9" l="1"/>
  <c r="Z33" i="9"/>
  <c r="D67" i="9" l="1"/>
  <c r="C67" i="9"/>
  <c r="E67" i="9" s="1"/>
  <c r="D66" i="9"/>
  <c r="C66" i="9"/>
  <c r="E66" i="9" s="1"/>
  <c r="D65" i="9"/>
  <c r="C65" i="9"/>
  <c r="E65" i="9" s="1"/>
  <c r="E64" i="9"/>
  <c r="D64" i="9"/>
  <c r="C64" i="9"/>
  <c r="D63" i="9"/>
  <c r="E63" i="9" s="1"/>
  <c r="C63" i="9"/>
  <c r="D62" i="9"/>
  <c r="D68" i="9" s="1"/>
  <c r="C62" i="9"/>
  <c r="C68" i="9" s="1"/>
  <c r="E68" i="9" s="1"/>
  <c r="E57" i="9"/>
  <c r="D57" i="9"/>
  <c r="C57" i="9"/>
  <c r="E56" i="9"/>
  <c r="E55" i="9"/>
  <c r="E54" i="9"/>
  <c r="E53" i="9"/>
  <c r="E52" i="9"/>
  <c r="E51" i="9"/>
  <c r="D45" i="9"/>
  <c r="D59" i="9" s="1"/>
  <c r="C45" i="9"/>
  <c r="E45" i="9" s="1"/>
  <c r="E44" i="9"/>
  <c r="E43" i="9"/>
  <c r="E42" i="9"/>
  <c r="E41" i="9"/>
  <c r="E40" i="9"/>
  <c r="E39" i="9"/>
  <c r="C59" i="9" l="1"/>
  <c r="E59" i="9" s="1"/>
  <c r="E62" i="9"/>
  <c r="S33" i="9" l="1"/>
  <c r="R33" i="9"/>
  <c r="T33" i="9" s="1"/>
  <c r="S32" i="9"/>
  <c r="R32" i="9"/>
  <c r="T32" i="9" s="1"/>
  <c r="S31" i="9"/>
  <c r="R31" i="9"/>
  <c r="T31" i="9" s="1"/>
  <c r="S30" i="9"/>
  <c r="R30" i="9"/>
  <c r="T30" i="9" s="1"/>
  <c r="S29" i="9"/>
  <c r="R29" i="9"/>
  <c r="T29" i="9" s="1"/>
  <c r="S28" i="9"/>
  <c r="S34" i="9" s="1"/>
  <c r="R28" i="9"/>
  <c r="R34" i="9" s="1"/>
  <c r="S22" i="9"/>
  <c r="R22" i="9"/>
  <c r="T22" i="9" s="1"/>
  <c r="T21" i="9"/>
  <c r="T20" i="9"/>
  <c r="T19" i="9"/>
  <c r="T18" i="9"/>
  <c r="T17" i="9"/>
  <c r="T16" i="9"/>
  <c r="S11" i="9"/>
  <c r="S24" i="9" s="1"/>
  <c r="R11" i="9"/>
  <c r="T11" i="9" s="1"/>
  <c r="T10" i="9"/>
  <c r="T9" i="9"/>
  <c r="T8" i="9"/>
  <c r="T7" i="9"/>
  <c r="T6" i="9"/>
  <c r="T5" i="9"/>
  <c r="T34" i="9" l="1"/>
  <c r="R24" i="9"/>
  <c r="T24" i="9" s="1"/>
  <c r="T28" i="9"/>
  <c r="L26" i="9" l="1"/>
  <c r="K26" i="9"/>
  <c r="M26" i="9" s="1"/>
  <c r="L25" i="9"/>
  <c r="K25" i="9"/>
  <c r="M25" i="9" s="1"/>
  <c r="L24" i="9"/>
  <c r="K24" i="9"/>
  <c r="M24" i="9" s="1"/>
  <c r="L23" i="9"/>
  <c r="L27" i="9" s="1"/>
  <c r="K23" i="9"/>
  <c r="K27" i="9" s="1"/>
  <c r="L18" i="9"/>
  <c r="K18" i="9"/>
  <c r="M18" i="9" s="1"/>
  <c r="M17" i="9"/>
  <c r="M16" i="9"/>
  <c r="M15" i="9"/>
  <c r="M14" i="9"/>
  <c r="L9" i="9"/>
  <c r="L20" i="9" s="1"/>
  <c r="K9" i="9"/>
  <c r="K20" i="9" s="1"/>
  <c r="M8" i="9"/>
  <c r="M7" i="9"/>
  <c r="M6" i="9"/>
  <c r="M5" i="9"/>
  <c r="M20" i="9" l="1"/>
  <c r="M27" i="9"/>
  <c r="M23" i="9"/>
  <c r="M9" i="9"/>
  <c r="D29" i="9" l="1"/>
  <c r="C29" i="9"/>
  <c r="D28" i="9"/>
  <c r="C28" i="9"/>
  <c r="D27" i="9"/>
  <c r="C27" i="9"/>
  <c r="D26" i="9"/>
  <c r="C26" i="9"/>
  <c r="D25" i="9"/>
  <c r="D30" i="9" s="1"/>
  <c r="C25" i="9"/>
  <c r="D21" i="9"/>
  <c r="C21" i="9"/>
  <c r="D10" i="9"/>
  <c r="D32" i="9" s="1"/>
  <c r="C10" i="9"/>
  <c r="C32" i="9" l="1"/>
  <c r="C30" i="9"/>
  <c r="E29" i="9"/>
  <c r="E27" i="9"/>
  <c r="E26" i="9"/>
  <c r="E25" i="9"/>
  <c r="E20" i="9"/>
  <c r="E19" i="9"/>
  <c r="E18" i="9"/>
  <c r="E17" i="9"/>
  <c r="E16" i="9"/>
  <c r="E9" i="9"/>
  <c r="E8" i="9"/>
  <c r="E7" i="9"/>
  <c r="E6" i="9"/>
  <c r="E5" i="9"/>
  <c r="E21" i="9" l="1"/>
  <c r="E28" i="9"/>
  <c r="E30" i="9"/>
  <c r="E10" i="9"/>
</calcChain>
</file>

<file path=xl/sharedStrings.xml><?xml version="1.0" encoding="utf-8"?>
<sst xmlns="http://schemas.openxmlformats.org/spreadsheetml/2006/main" count="304" uniqueCount="80">
  <si>
    <t>APLICAN</t>
  </si>
  <si>
    <t>S.O</t>
  </si>
  <si>
    <t>STRC</t>
  </si>
  <si>
    <t>SALUD</t>
  </si>
  <si>
    <t>SSS</t>
  </si>
  <si>
    <t>DIF</t>
  </si>
  <si>
    <t>FORMATOS</t>
  </si>
  <si>
    <t>CUMPLEN</t>
  </si>
  <si>
    <t>ARTÍCULO 95 4to trim</t>
  </si>
  <si>
    <t>ARTÍCULO 96  4to trim</t>
  </si>
  <si>
    <t xml:space="preserve">FORMATOS 4TO TRIM </t>
  </si>
  <si>
    <t>SOP</t>
  </si>
  <si>
    <t>CUARTO TRIM INFORME SOP EN LUGAR DE SEDESO</t>
  </si>
  <si>
    <t>Número de formatos registrados por los Sujetos Obligados en la Plataforma Nacional de Transparencia</t>
  </si>
  <si>
    <t>ARTÍCULO - 95 4to trim2020</t>
  </si>
  <si>
    <t>SEPyC</t>
  </si>
  <si>
    <t>SEPDES</t>
  </si>
  <si>
    <t>ISSSTEESIN</t>
  </si>
  <si>
    <t>SESESP</t>
  </si>
  <si>
    <t>ARTÍCULO - 96 4to trim 2020</t>
  </si>
  <si>
    <t>COVIES</t>
  </si>
  <si>
    <t>CCS</t>
  </si>
  <si>
    <t>UPES</t>
  </si>
  <si>
    <t>INAPI</t>
  </si>
  <si>
    <t>ISJU</t>
  </si>
  <si>
    <t>ISMUJERES</t>
  </si>
  <si>
    <t>ARTÍCULO - 96 4to trim</t>
  </si>
  <si>
    <t>ARTÍCULO - 95 4to trim 2020</t>
  </si>
  <si>
    <t>SAF</t>
  </si>
  <si>
    <t>SAYG</t>
  </si>
  <si>
    <t>CEPAVIF</t>
  </si>
  <si>
    <t>COBAES</t>
  </si>
  <si>
    <t>CONALEP</t>
  </si>
  <si>
    <t>ISIFE</t>
  </si>
  <si>
    <t>ARTÍCULO - 95 1ER Trim 2021</t>
  </si>
  <si>
    <t>FORMATO</t>
  </si>
  <si>
    <t>CUMPLIDAS</t>
  </si>
  <si>
    <t>Secretaría de Innovación</t>
  </si>
  <si>
    <t>Secretaría Particular</t>
  </si>
  <si>
    <t>Escuela Normal de Especialización  del Estado de Sinaloa (ENEES)</t>
  </si>
  <si>
    <t>Hospital Civil de Culiacán</t>
  </si>
  <si>
    <t>Comisión Estatal de Agua Potable y Alcantarillado de Sinaloa (CEAPAS)</t>
  </si>
  <si>
    <t>Instituto de Pensiones de Sinaloa</t>
  </si>
  <si>
    <t>Instituto Catastral del Estado de Sinaloa (ICES)</t>
  </si>
  <si>
    <t>ARTÍCULO - 96 1ER Trim 2021</t>
  </si>
  <si>
    <t>ARTÍCULO - 95  1er  trim2021</t>
  </si>
  <si>
    <t>SPyA</t>
  </si>
  <si>
    <t>ICATSIN</t>
  </si>
  <si>
    <t>ISAPESCA</t>
  </si>
  <si>
    <t>ISEA</t>
  </si>
  <si>
    <t>CECyTE</t>
  </si>
  <si>
    <t>ARTÍCULO - 96 1er T trim2021</t>
  </si>
  <si>
    <t>ENS</t>
  </si>
  <si>
    <t>CAMES</t>
  </si>
  <si>
    <t>CEMERGE</t>
  </si>
  <si>
    <t>SEDESO</t>
  </si>
  <si>
    <t>ARTÍCULO - 96 4to trim2020</t>
  </si>
  <si>
    <t>TOTAL FORMATOS</t>
  </si>
  <si>
    <t>SGG</t>
  </si>
  <si>
    <t>ISDESOL</t>
  </si>
  <si>
    <t>COEPRISS</t>
  </si>
  <si>
    <t>UTCULICÁN</t>
  </si>
  <si>
    <t>DUTR</t>
  </si>
  <si>
    <t>CARGADAS</t>
  </si>
  <si>
    <t>SRIA. DE TURISMO</t>
  </si>
  <si>
    <t>U.P. MAR Y LA SIERRA</t>
  </si>
  <si>
    <t>COLEGIO DE SINALOA</t>
  </si>
  <si>
    <t>U.P. VALLE DEL ÉVORA</t>
  </si>
  <si>
    <t>U.T. DE ESCUINAPA</t>
  </si>
  <si>
    <t>ISIC</t>
  </si>
  <si>
    <t>ARTÍCULO - 95 4to. trim 2020</t>
  </si>
  <si>
    <t>ARTÍCULO - 96 4to. trim 2020</t>
  </si>
  <si>
    <t>SEDESU</t>
  </si>
  <si>
    <t>INECIPE</t>
  </si>
  <si>
    <t>ISDE</t>
  </si>
  <si>
    <t>TEC GUASAVE</t>
  </si>
  <si>
    <t>SSP</t>
  </si>
  <si>
    <t>SESEA</t>
  </si>
  <si>
    <t>DEFENSORÍA PÚBLICA</t>
  </si>
  <si>
    <t>FRACCIONES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</si>
</sst>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2" borderId="0" xfId="0" applyFill="1"/>
    <xf numFmtId="2" fontId="0" fillId="0" borderId="3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6" borderId="0" xfId="0" applyFill="1"/>
    <xf numFmtId="0" fontId="1" fillId="6" borderId="0" xfId="0" applyFont="1" applyFill="1"/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7" borderId="3" xfId="0" applyFont="1" applyFill="1" applyBorder="1" applyAlignment="1">
      <alignment vertical="center"/>
    </xf>
    <xf numFmtId="0" fontId="6" fillId="6" borderId="3" xfId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7" borderId="3" xfId="0" applyFont="1" applyFill="1" applyBorder="1"/>
    <xf numFmtId="2" fontId="1" fillId="0" borderId="0" xfId="0" applyNumberFormat="1" applyFont="1" applyAlignment="1">
      <alignment horizontal="center"/>
    </xf>
    <xf numFmtId="0" fontId="0" fillId="6" borderId="3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0" fillId="0" borderId="0" xfId="0" applyFont="1"/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561975</xdr:colOff>
      <xdr:row>76</xdr:row>
      <xdr:rowOff>104775</xdr:rowOff>
    </xdr:from>
    <xdr:to>
      <xdr:col>19</xdr:col>
      <xdr:colOff>695325</xdr:colOff>
      <xdr:row>108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4954250"/>
          <a:ext cx="3057525" cy="654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2"/>
  <sheetViews>
    <sheetView tabSelected="1" topLeftCell="A97" workbookViewId="0">
      <selection activeCell="P87" sqref="P87"/>
    </sheetView>
  </sheetViews>
  <sheetFormatPr baseColWidth="10" defaultRowHeight="15" x14ac:dyDescent="0.25"/>
  <cols>
    <col min="1" max="1" width="11.85546875" customWidth="1"/>
    <col min="4" max="4" width="13.28515625" customWidth="1"/>
    <col min="11" max="11" width="13" customWidth="1"/>
    <col min="12" max="12" width="13.7109375" customWidth="1"/>
    <col min="17" max="17" width="19.140625" customWidth="1"/>
    <col min="19" max="19" width="13.28515625" customWidth="1"/>
    <col min="23" max="23" width="51.140625" customWidth="1"/>
    <col min="25" max="25" width="13.42578125" customWidth="1"/>
  </cols>
  <sheetData>
    <row r="1" spans="2:26" s="2" customFormat="1" ht="23.25" customHeight="1" x14ac:dyDescent="0.35">
      <c r="B1"/>
      <c r="C1" s="53" t="s">
        <v>13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26" s="2" customFormat="1" x14ac:dyDescent="0.25">
      <c r="B2"/>
      <c r="C2" s="15" t="s">
        <v>8</v>
      </c>
      <c r="D2" s="15"/>
      <c r="E2"/>
      <c r="J2"/>
      <c r="K2" s="16" t="s">
        <v>14</v>
      </c>
      <c r="L2" s="16"/>
      <c r="M2" s="17"/>
      <c r="Q2" s="28"/>
      <c r="R2" s="16" t="s">
        <v>14</v>
      </c>
      <c r="S2" s="16"/>
      <c r="T2" s="29"/>
      <c r="W2"/>
      <c r="X2" s="15" t="s">
        <v>34</v>
      </c>
      <c r="Y2" s="15"/>
      <c r="Z2" s="17"/>
    </row>
    <row r="3" spans="2:26" x14ac:dyDescent="0.25">
      <c r="C3" s="15" t="s">
        <v>6</v>
      </c>
      <c r="D3" s="15"/>
      <c r="K3" s="16" t="s">
        <v>6</v>
      </c>
      <c r="L3" s="16"/>
      <c r="M3" s="17"/>
      <c r="Q3" s="28"/>
      <c r="R3" s="16" t="s">
        <v>6</v>
      </c>
      <c r="S3" s="16"/>
      <c r="T3" s="29"/>
      <c r="X3" s="15" t="s">
        <v>35</v>
      </c>
      <c r="Y3" s="15"/>
      <c r="Z3" s="17"/>
    </row>
    <row r="4" spans="2:26" x14ac:dyDescent="0.25">
      <c r="B4" s="8" t="s">
        <v>1</v>
      </c>
      <c r="C4" s="12" t="s">
        <v>7</v>
      </c>
      <c r="D4" s="12" t="s">
        <v>0</v>
      </c>
      <c r="J4" s="18" t="s">
        <v>1</v>
      </c>
      <c r="K4" s="18" t="s">
        <v>7</v>
      </c>
      <c r="L4" s="18" t="s">
        <v>0</v>
      </c>
      <c r="M4" s="17"/>
      <c r="Q4" s="18" t="s">
        <v>1</v>
      </c>
      <c r="R4" s="18" t="s">
        <v>7</v>
      </c>
      <c r="S4" s="18" t="s">
        <v>0</v>
      </c>
      <c r="T4" s="29"/>
      <c r="W4" s="14" t="s">
        <v>1</v>
      </c>
      <c r="X4" s="14" t="s">
        <v>36</v>
      </c>
      <c r="Y4" s="14" t="s">
        <v>0</v>
      </c>
      <c r="Z4" s="17"/>
    </row>
    <row r="5" spans="2:26" x14ac:dyDescent="0.25">
      <c r="B5" s="6" t="s">
        <v>11</v>
      </c>
      <c r="C5" s="9">
        <v>29</v>
      </c>
      <c r="D5" s="9">
        <v>65</v>
      </c>
      <c r="E5" s="7">
        <f t="shared" ref="E5:E7" si="0">C5/D5*100</f>
        <v>44.61538461538462</v>
      </c>
      <c r="J5" s="19" t="s">
        <v>15</v>
      </c>
      <c r="K5" s="1">
        <v>57</v>
      </c>
      <c r="L5" s="20">
        <v>78</v>
      </c>
      <c r="M5" s="7">
        <f t="shared" ref="M5:M9" si="1">K5/L5*100</f>
        <v>73.076923076923066</v>
      </c>
      <c r="Q5" s="21" t="s">
        <v>20</v>
      </c>
      <c r="R5" s="30">
        <v>57</v>
      </c>
      <c r="S5" s="31">
        <v>82</v>
      </c>
      <c r="T5" s="32">
        <f t="shared" ref="T5:T11" si="2">R5/S5*100</f>
        <v>69.512195121951208</v>
      </c>
      <c r="W5" s="44" t="s">
        <v>37</v>
      </c>
      <c r="X5" s="9">
        <v>72</v>
      </c>
      <c r="Y5" s="45">
        <v>73</v>
      </c>
      <c r="Z5" s="7">
        <f t="shared" ref="Z5:Z11" si="3">X5/Y5*100</f>
        <v>98.630136986301366</v>
      </c>
    </row>
    <row r="6" spans="2:26" x14ac:dyDescent="0.25">
      <c r="B6" s="6" t="s">
        <v>2</v>
      </c>
      <c r="C6" s="9">
        <v>68</v>
      </c>
      <c r="D6" s="9">
        <v>78</v>
      </c>
      <c r="E6" s="7">
        <f t="shared" si="0"/>
        <v>87.179487179487182</v>
      </c>
      <c r="J6" s="19" t="s">
        <v>16</v>
      </c>
      <c r="K6" s="1">
        <v>73</v>
      </c>
      <c r="L6" s="20">
        <v>86</v>
      </c>
      <c r="M6" s="7">
        <f t="shared" si="1"/>
        <v>84.883720930232556</v>
      </c>
      <c r="Q6" s="21" t="s">
        <v>21</v>
      </c>
      <c r="R6" s="30">
        <v>75</v>
      </c>
      <c r="S6" s="31">
        <v>85</v>
      </c>
      <c r="T6" s="32">
        <f t="shared" si="2"/>
        <v>88.235294117647058</v>
      </c>
      <c r="W6" s="44" t="s">
        <v>38</v>
      </c>
      <c r="X6" s="9">
        <v>63</v>
      </c>
      <c r="Y6" s="9">
        <v>64</v>
      </c>
      <c r="Z6" s="7">
        <f t="shared" si="3"/>
        <v>98.4375</v>
      </c>
    </row>
    <row r="7" spans="2:26" x14ac:dyDescent="0.25">
      <c r="B7" s="6" t="s">
        <v>3</v>
      </c>
      <c r="C7" s="9">
        <v>62</v>
      </c>
      <c r="D7" s="9">
        <v>75</v>
      </c>
      <c r="E7" s="7">
        <f t="shared" si="0"/>
        <v>82.666666666666671</v>
      </c>
      <c r="J7" s="19" t="s">
        <v>17</v>
      </c>
      <c r="K7" s="1">
        <v>72</v>
      </c>
      <c r="L7" s="20">
        <v>75</v>
      </c>
      <c r="M7" s="7">
        <f t="shared" si="1"/>
        <v>96</v>
      </c>
      <c r="Q7" s="21" t="s">
        <v>22</v>
      </c>
      <c r="R7" s="31">
        <v>74</v>
      </c>
      <c r="S7" s="31">
        <v>82</v>
      </c>
      <c r="T7" s="33">
        <f t="shared" si="2"/>
        <v>90.243902439024396</v>
      </c>
      <c r="W7" s="44" t="s">
        <v>39</v>
      </c>
      <c r="X7" s="46">
        <v>78</v>
      </c>
      <c r="Y7" s="46">
        <v>79</v>
      </c>
      <c r="Z7" s="42">
        <f>X7/Y7*100</f>
        <v>98.734177215189874</v>
      </c>
    </row>
    <row r="8" spans="2:26" ht="15.75" thickBot="1" x14ac:dyDescent="0.3">
      <c r="B8" s="6" t="s">
        <v>4</v>
      </c>
      <c r="C8" s="9">
        <v>47</v>
      </c>
      <c r="D8" s="9">
        <v>84</v>
      </c>
      <c r="E8" s="7">
        <f>C8/D8*100</f>
        <v>55.952380952380956</v>
      </c>
      <c r="J8" s="21" t="s">
        <v>18</v>
      </c>
      <c r="K8" s="1">
        <v>81</v>
      </c>
      <c r="L8" s="22">
        <v>84</v>
      </c>
      <c r="M8" s="7">
        <f t="shared" si="1"/>
        <v>96.428571428571431</v>
      </c>
      <c r="Q8" s="21" t="s">
        <v>23</v>
      </c>
      <c r="R8" s="31">
        <v>19</v>
      </c>
      <c r="S8" s="31">
        <v>84</v>
      </c>
      <c r="T8" s="33">
        <f t="shared" si="2"/>
        <v>22.61904761904762</v>
      </c>
      <c r="W8" s="44" t="s">
        <v>40</v>
      </c>
      <c r="X8" s="9">
        <v>82</v>
      </c>
      <c r="Y8" s="9">
        <v>84</v>
      </c>
      <c r="Z8" s="7">
        <f>X8/Y8*100</f>
        <v>97.61904761904762</v>
      </c>
    </row>
    <row r="9" spans="2:26" ht="15.75" thickBot="1" x14ac:dyDescent="0.3">
      <c r="B9" s="6" t="s">
        <v>5</v>
      </c>
      <c r="C9" s="10">
        <v>85</v>
      </c>
      <c r="D9" s="10">
        <v>85</v>
      </c>
      <c r="E9" s="11">
        <f>C9/D9*100</f>
        <v>100</v>
      </c>
      <c r="K9" s="23">
        <f>SUM(K5:K8)</f>
        <v>283</v>
      </c>
      <c r="L9" s="24">
        <f>SUM(L5:L8)</f>
        <v>323</v>
      </c>
      <c r="M9" s="25">
        <f t="shared" si="1"/>
        <v>87.616099071207429</v>
      </c>
      <c r="Q9" s="21" t="s">
        <v>24</v>
      </c>
      <c r="R9" s="31">
        <v>29</v>
      </c>
      <c r="S9" s="31">
        <v>82</v>
      </c>
      <c r="T9" s="33">
        <f t="shared" si="2"/>
        <v>35.365853658536587</v>
      </c>
      <c r="W9" s="44" t="s">
        <v>41</v>
      </c>
      <c r="X9" s="9">
        <v>81</v>
      </c>
      <c r="Y9" s="9">
        <v>81</v>
      </c>
      <c r="Z9" s="7">
        <f t="shared" si="3"/>
        <v>100</v>
      </c>
    </row>
    <row r="10" spans="2:26" ht="15.75" thickBot="1" x14ac:dyDescent="0.3">
      <c r="C10" s="3">
        <f>SUM(C5:C9)</f>
        <v>291</v>
      </c>
      <c r="D10" s="4">
        <f>SUM(D5:D9)</f>
        <v>387</v>
      </c>
      <c r="E10" s="5">
        <f>C10/D10*100</f>
        <v>75.193798449612402</v>
      </c>
      <c r="Q10" s="21" t="s">
        <v>25</v>
      </c>
      <c r="R10" s="31">
        <v>61</v>
      </c>
      <c r="S10" s="31">
        <v>83</v>
      </c>
      <c r="T10" s="34">
        <f t="shared" si="2"/>
        <v>73.493975903614455</v>
      </c>
      <c r="W10" s="44" t="s">
        <v>42</v>
      </c>
      <c r="X10" s="9">
        <v>67</v>
      </c>
      <c r="Y10" s="9">
        <v>68</v>
      </c>
      <c r="Z10" s="7">
        <f t="shared" si="3"/>
        <v>98.529411764705884</v>
      </c>
    </row>
    <row r="11" spans="2:26" ht="15.75" thickBot="1" x14ac:dyDescent="0.3">
      <c r="K11" s="16" t="s">
        <v>19</v>
      </c>
      <c r="L11" s="16"/>
      <c r="M11" s="17"/>
      <c r="Q11" s="28"/>
      <c r="R11" s="23">
        <f>SUM(R5:R10)</f>
        <v>315</v>
      </c>
      <c r="S11" s="24">
        <f>SUM(S5:S10)</f>
        <v>498</v>
      </c>
      <c r="T11" s="35">
        <f t="shared" si="2"/>
        <v>63.253012048192772</v>
      </c>
      <c r="W11" s="44" t="s">
        <v>43</v>
      </c>
      <c r="X11" s="9">
        <v>61</v>
      </c>
      <c r="Y11" s="9">
        <v>61</v>
      </c>
      <c r="Z11" s="7">
        <f t="shared" si="3"/>
        <v>100</v>
      </c>
    </row>
    <row r="12" spans="2:26" ht="15.75" thickBot="1" x14ac:dyDescent="0.3">
      <c r="K12" s="16" t="s">
        <v>6</v>
      </c>
      <c r="L12" s="16"/>
      <c r="M12" s="17"/>
      <c r="Q12" s="28"/>
      <c r="R12" s="28"/>
      <c r="S12" s="28"/>
      <c r="T12" s="28"/>
      <c r="X12" s="1"/>
      <c r="Y12" s="1"/>
      <c r="Z12" s="47"/>
    </row>
    <row r="13" spans="2:26" ht="15" customHeight="1" thickBot="1" x14ac:dyDescent="0.3">
      <c r="C13" s="15" t="s">
        <v>9</v>
      </c>
      <c r="D13" s="15"/>
      <c r="J13" s="18" t="s">
        <v>1</v>
      </c>
      <c r="K13" s="18" t="s">
        <v>7</v>
      </c>
      <c r="L13" s="18" t="s">
        <v>0</v>
      </c>
      <c r="M13" s="17"/>
      <c r="Q13" s="28"/>
      <c r="R13" s="16" t="s">
        <v>26</v>
      </c>
      <c r="S13" s="16"/>
      <c r="T13" s="29"/>
      <c r="X13" s="43">
        <f>SUM(X5:X12)</f>
        <v>504</v>
      </c>
      <c r="Y13" s="3">
        <f>SUM(Y5:Y12)</f>
        <v>510</v>
      </c>
      <c r="Z13" s="5">
        <f>X13/Y13*100</f>
        <v>98.82352941176471</v>
      </c>
    </row>
    <row r="14" spans="2:26" x14ac:dyDescent="0.25">
      <c r="C14" s="15" t="s">
        <v>6</v>
      </c>
      <c r="D14" s="15"/>
      <c r="J14" s="19" t="s">
        <v>15</v>
      </c>
      <c r="K14" s="1">
        <v>23</v>
      </c>
      <c r="L14" s="20">
        <v>23</v>
      </c>
      <c r="M14" s="7">
        <f t="shared" ref="M14:M18" si="4">K14/L14*100</f>
        <v>100</v>
      </c>
      <c r="Q14" s="28"/>
      <c r="R14" s="16" t="s">
        <v>6</v>
      </c>
      <c r="S14" s="16"/>
      <c r="T14" s="29"/>
    </row>
    <row r="15" spans="2:26" ht="15" customHeight="1" x14ac:dyDescent="0.25">
      <c r="C15" s="12" t="s">
        <v>7</v>
      </c>
      <c r="D15" s="12" t="s">
        <v>0</v>
      </c>
      <c r="J15" s="19" t="s">
        <v>16</v>
      </c>
      <c r="K15" s="1">
        <v>20</v>
      </c>
      <c r="L15" s="20">
        <v>23</v>
      </c>
      <c r="M15" s="7">
        <f t="shared" si="4"/>
        <v>86.956521739130437</v>
      </c>
      <c r="Q15" s="18" t="s">
        <v>1</v>
      </c>
      <c r="R15" s="18" t="s">
        <v>7</v>
      </c>
      <c r="S15" s="18" t="s">
        <v>0</v>
      </c>
      <c r="T15" s="29"/>
    </row>
    <row r="16" spans="2:26" x14ac:dyDescent="0.25">
      <c r="B16" s="6" t="s">
        <v>11</v>
      </c>
      <c r="C16" s="9">
        <v>3</v>
      </c>
      <c r="D16" s="9">
        <v>24</v>
      </c>
      <c r="E16" s="7">
        <f t="shared" ref="E16:E18" si="5">C16/D16*100</f>
        <v>12.5</v>
      </c>
      <c r="J16" s="19" t="s">
        <v>17</v>
      </c>
      <c r="K16" s="1">
        <v>21</v>
      </c>
      <c r="L16" s="20">
        <v>23</v>
      </c>
      <c r="M16" s="7">
        <f t="shared" si="4"/>
        <v>91.304347826086953</v>
      </c>
      <c r="Q16" s="21" t="s">
        <v>20</v>
      </c>
      <c r="R16" s="30">
        <v>23</v>
      </c>
      <c r="S16" s="31">
        <v>23</v>
      </c>
      <c r="T16" s="32">
        <f t="shared" ref="T16:T22" si="6">R16/S16*100</f>
        <v>100</v>
      </c>
      <c r="X16" s="15" t="s">
        <v>44</v>
      </c>
      <c r="Y16" s="15"/>
      <c r="Z16" s="17"/>
    </row>
    <row r="17" spans="2:26" ht="15.75" thickBot="1" x14ac:dyDescent="0.3">
      <c r="B17" s="6" t="s">
        <v>2</v>
      </c>
      <c r="C17" s="9">
        <v>22</v>
      </c>
      <c r="D17" s="9">
        <v>23</v>
      </c>
      <c r="E17" s="7">
        <f t="shared" si="5"/>
        <v>95.652173913043484</v>
      </c>
      <c r="J17" s="21" t="s">
        <v>18</v>
      </c>
      <c r="K17" s="1">
        <v>7</v>
      </c>
      <c r="L17" s="22">
        <v>24</v>
      </c>
      <c r="M17" s="7">
        <f t="shared" si="4"/>
        <v>29.166666666666668</v>
      </c>
      <c r="Q17" s="21" t="s">
        <v>21</v>
      </c>
      <c r="R17" s="30">
        <v>19</v>
      </c>
      <c r="S17" s="31">
        <v>23</v>
      </c>
      <c r="T17" s="32">
        <f t="shared" si="6"/>
        <v>82.608695652173907</v>
      </c>
      <c r="X17" s="15" t="s">
        <v>35</v>
      </c>
      <c r="Y17" s="15"/>
      <c r="Z17" s="17"/>
    </row>
    <row r="18" spans="2:26" ht="15.75" thickBot="1" x14ac:dyDescent="0.3">
      <c r="B18" s="6" t="s">
        <v>3</v>
      </c>
      <c r="C18" s="9">
        <v>22</v>
      </c>
      <c r="D18" s="9">
        <v>24</v>
      </c>
      <c r="E18" s="7">
        <f t="shared" si="5"/>
        <v>91.666666666666657</v>
      </c>
      <c r="K18" s="23">
        <f>SUM(K14:K17)</f>
        <v>71</v>
      </c>
      <c r="L18" s="24">
        <f>SUM(L14:L17)</f>
        <v>93</v>
      </c>
      <c r="M18" s="25">
        <f t="shared" si="4"/>
        <v>76.344086021505376</v>
      </c>
      <c r="Q18" s="21" t="s">
        <v>22</v>
      </c>
      <c r="R18" s="30">
        <v>22</v>
      </c>
      <c r="S18" s="31">
        <v>23</v>
      </c>
      <c r="T18" s="32">
        <f t="shared" si="6"/>
        <v>95.652173913043484</v>
      </c>
      <c r="X18" s="14" t="s">
        <v>36</v>
      </c>
      <c r="Y18" s="14" t="s">
        <v>0</v>
      </c>
      <c r="Z18" s="17"/>
    </row>
    <row r="19" spans="2:26" x14ac:dyDescent="0.25">
      <c r="B19" s="6" t="s">
        <v>4</v>
      </c>
      <c r="C19" s="9">
        <v>23</v>
      </c>
      <c r="D19" s="9">
        <v>23</v>
      </c>
      <c r="E19" s="7">
        <f>C19/D19*100</f>
        <v>100</v>
      </c>
      <c r="Q19" s="21" t="s">
        <v>23</v>
      </c>
      <c r="R19" s="30">
        <v>7</v>
      </c>
      <c r="S19" s="31">
        <v>23</v>
      </c>
      <c r="T19" s="32">
        <f t="shared" si="6"/>
        <v>30.434782608695656</v>
      </c>
      <c r="W19" s="48" t="s">
        <v>37</v>
      </c>
      <c r="X19" s="9">
        <v>22</v>
      </c>
      <c r="Y19" s="9">
        <v>23</v>
      </c>
      <c r="Z19" s="7">
        <f t="shared" ref="Z19:Z25" si="7">X19/Y19*100</f>
        <v>95.652173913043484</v>
      </c>
    </row>
    <row r="20" spans="2:26" ht="15.75" thickBot="1" x14ac:dyDescent="0.3">
      <c r="B20" s="6" t="s">
        <v>5</v>
      </c>
      <c r="C20" s="10">
        <v>24</v>
      </c>
      <c r="D20" s="10">
        <v>24</v>
      </c>
      <c r="E20" s="11">
        <f>C20/D20*100</f>
        <v>100</v>
      </c>
      <c r="J20" s="26"/>
      <c r="K20" s="26">
        <f>K9+K18</f>
        <v>354</v>
      </c>
      <c r="L20" s="26">
        <f>L9+L18</f>
        <v>416</v>
      </c>
      <c r="M20" s="27">
        <f>K20/L20*100</f>
        <v>85.09615384615384</v>
      </c>
      <c r="Q20" s="21" t="s">
        <v>24</v>
      </c>
      <c r="R20" s="30">
        <v>2</v>
      </c>
      <c r="S20" s="31">
        <v>23</v>
      </c>
      <c r="T20" s="32">
        <f t="shared" si="6"/>
        <v>8.695652173913043</v>
      </c>
      <c r="W20" s="48" t="s">
        <v>38</v>
      </c>
      <c r="X20" s="9">
        <v>23</v>
      </c>
      <c r="Y20" s="9">
        <v>24</v>
      </c>
      <c r="Z20" s="7">
        <f t="shared" si="7"/>
        <v>95.833333333333343</v>
      </c>
    </row>
    <row r="21" spans="2:26" ht="15.75" thickBot="1" x14ac:dyDescent="0.3">
      <c r="C21" s="3">
        <f>SUM(C16:C20)</f>
        <v>94</v>
      </c>
      <c r="D21" s="4">
        <f>SUM(D16:D20)</f>
        <v>118</v>
      </c>
      <c r="E21" s="5">
        <f>C21/D21*100</f>
        <v>79.66101694915254</v>
      </c>
      <c r="K21" s="16" t="s">
        <v>6</v>
      </c>
      <c r="L21" s="16"/>
      <c r="M21" s="17"/>
      <c r="Q21" s="21" t="s">
        <v>25</v>
      </c>
      <c r="R21" s="30">
        <v>23</v>
      </c>
      <c r="S21" s="31">
        <v>23</v>
      </c>
      <c r="T21" s="36">
        <f t="shared" si="6"/>
        <v>100</v>
      </c>
      <c r="W21" s="48" t="s">
        <v>39</v>
      </c>
      <c r="X21" s="9">
        <v>23</v>
      </c>
      <c r="Y21" s="9">
        <v>23</v>
      </c>
      <c r="Z21" s="42">
        <f t="shared" si="7"/>
        <v>100</v>
      </c>
    </row>
    <row r="22" spans="2:26" ht="15.75" thickBot="1" x14ac:dyDescent="0.3">
      <c r="J22" s="18" t="s">
        <v>1</v>
      </c>
      <c r="K22" s="18" t="s">
        <v>7</v>
      </c>
      <c r="L22" s="18" t="s">
        <v>0</v>
      </c>
      <c r="M22" s="17"/>
      <c r="Q22" s="28"/>
      <c r="R22" s="23">
        <f>SUM(R16:R21)</f>
        <v>96</v>
      </c>
      <c r="S22" s="24">
        <f>SUM(S16:S21)</f>
        <v>138</v>
      </c>
      <c r="T22" s="35">
        <f t="shared" si="6"/>
        <v>69.565217391304344</v>
      </c>
      <c r="W22" s="48" t="s">
        <v>40</v>
      </c>
      <c r="X22" s="9">
        <v>23</v>
      </c>
      <c r="Y22" s="9">
        <v>23</v>
      </c>
      <c r="Z22" s="7">
        <f t="shared" si="7"/>
        <v>100</v>
      </c>
    </row>
    <row r="23" spans="2:26" x14ac:dyDescent="0.25">
      <c r="C23" s="15" t="s">
        <v>10</v>
      </c>
      <c r="D23" s="15"/>
      <c r="J23" s="19" t="s">
        <v>15</v>
      </c>
      <c r="K23" s="1">
        <f>K5+K14</f>
        <v>80</v>
      </c>
      <c r="L23" s="1">
        <f>L5+L14</f>
        <v>101</v>
      </c>
      <c r="M23" s="7">
        <f t="shared" ref="M23:M27" si="8">K23/L23*100</f>
        <v>79.207920792079207</v>
      </c>
      <c r="Q23" s="28"/>
      <c r="R23" s="28"/>
      <c r="S23" s="28"/>
      <c r="T23" s="28"/>
      <c r="W23" s="48" t="s">
        <v>41</v>
      </c>
      <c r="X23" s="9">
        <v>23</v>
      </c>
      <c r="Y23" s="9">
        <v>23</v>
      </c>
      <c r="Z23" s="7">
        <f t="shared" si="7"/>
        <v>100</v>
      </c>
    </row>
    <row r="24" spans="2:26" x14ac:dyDescent="0.25">
      <c r="C24" s="12" t="s">
        <v>7</v>
      </c>
      <c r="D24" s="12" t="s">
        <v>0</v>
      </c>
      <c r="J24" s="19" t="s">
        <v>16</v>
      </c>
      <c r="K24" s="1">
        <f t="shared" ref="K24:L26" si="9">K6+K15</f>
        <v>93</v>
      </c>
      <c r="L24" s="1">
        <f t="shared" si="9"/>
        <v>109</v>
      </c>
      <c r="M24" s="7">
        <f t="shared" si="8"/>
        <v>85.321100917431195</v>
      </c>
      <c r="Q24" s="26"/>
      <c r="R24" s="26">
        <f>R11+R22</f>
        <v>411</v>
      </c>
      <c r="S24" s="26">
        <f>S11+S22</f>
        <v>636</v>
      </c>
      <c r="T24" s="27">
        <f>R24/S24*100</f>
        <v>64.622641509433961</v>
      </c>
      <c r="W24" s="48" t="s">
        <v>42</v>
      </c>
      <c r="X24" s="9">
        <v>23</v>
      </c>
      <c r="Y24" s="9">
        <v>23</v>
      </c>
      <c r="Z24" s="7">
        <f t="shared" si="7"/>
        <v>100</v>
      </c>
    </row>
    <row r="25" spans="2:26" x14ac:dyDescent="0.25">
      <c r="B25" s="6" t="s">
        <v>11</v>
      </c>
      <c r="C25" s="9">
        <f>C5+C16</f>
        <v>32</v>
      </c>
      <c r="D25" s="9">
        <f>D5+D16</f>
        <v>89</v>
      </c>
      <c r="E25" s="7">
        <f t="shared" ref="E25:E27" si="10">C25/D25*100</f>
        <v>35.955056179775283</v>
      </c>
      <c r="J25" s="19" t="s">
        <v>17</v>
      </c>
      <c r="K25" s="1">
        <f t="shared" si="9"/>
        <v>93</v>
      </c>
      <c r="L25" s="1">
        <f t="shared" si="9"/>
        <v>98</v>
      </c>
      <c r="M25" s="7">
        <f t="shared" si="8"/>
        <v>94.897959183673478</v>
      </c>
      <c r="W25" s="44" t="s">
        <v>43</v>
      </c>
      <c r="X25" s="9">
        <v>21</v>
      </c>
      <c r="Y25" s="9">
        <v>23</v>
      </c>
      <c r="Z25" s="7">
        <f t="shared" si="7"/>
        <v>91.304347826086953</v>
      </c>
    </row>
    <row r="26" spans="2:26" ht="15.75" thickBot="1" x14ac:dyDescent="0.3">
      <c r="B26" s="6" t="s">
        <v>2</v>
      </c>
      <c r="C26" s="9">
        <f t="shared" ref="C26:D29" si="11">C6+C17</f>
        <v>90</v>
      </c>
      <c r="D26" s="9">
        <f t="shared" si="11"/>
        <v>101</v>
      </c>
      <c r="E26" s="7">
        <f t="shared" si="10"/>
        <v>89.10891089108911</v>
      </c>
      <c r="J26" s="21" t="s">
        <v>18</v>
      </c>
      <c r="K26" s="1">
        <f t="shared" si="9"/>
        <v>88</v>
      </c>
      <c r="L26" s="1">
        <f t="shared" si="9"/>
        <v>108</v>
      </c>
      <c r="M26" s="7">
        <f t="shared" si="8"/>
        <v>81.481481481481481</v>
      </c>
      <c r="Q26" s="28"/>
      <c r="R26" s="16" t="s">
        <v>6</v>
      </c>
      <c r="S26" s="16"/>
      <c r="T26" s="29"/>
      <c r="X26" s="1"/>
      <c r="Y26" s="1"/>
    </row>
    <row r="27" spans="2:26" ht="15.75" thickBot="1" x14ac:dyDescent="0.3">
      <c r="B27" s="6" t="s">
        <v>3</v>
      </c>
      <c r="C27" s="9">
        <f t="shared" si="11"/>
        <v>84</v>
      </c>
      <c r="D27" s="9">
        <f t="shared" si="11"/>
        <v>99</v>
      </c>
      <c r="E27" s="7">
        <f t="shared" si="10"/>
        <v>84.848484848484844</v>
      </c>
      <c r="K27" s="23">
        <f>SUM(K23:K26)</f>
        <v>354</v>
      </c>
      <c r="L27" s="24">
        <f>SUM(L23:L26)</f>
        <v>416</v>
      </c>
      <c r="M27" s="25">
        <f t="shared" si="8"/>
        <v>85.09615384615384</v>
      </c>
      <c r="Q27" s="18" t="s">
        <v>1</v>
      </c>
      <c r="R27" s="18" t="s">
        <v>7</v>
      </c>
      <c r="S27" s="18" t="s">
        <v>0</v>
      </c>
      <c r="T27" s="29"/>
      <c r="X27" s="43">
        <f>SUM(X19:X26)</f>
        <v>158</v>
      </c>
      <c r="Y27" s="3">
        <f>SUM(Y19:Y26)</f>
        <v>162</v>
      </c>
      <c r="Z27" s="5">
        <f>X27/Y27*100</f>
        <v>97.53086419753086</v>
      </c>
    </row>
    <row r="28" spans="2:26" x14ac:dyDescent="0.25">
      <c r="B28" s="6" t="s">
        <v>4</v>
      </c>
      <c r="C28" s="9">
        <f t="shared" si="11"/>
        <v>70</v>
      </c>
      <c r="D28" s="9">
        <f t="shared" si="11"/>
        <v>107</v>
      </c>
      <c r="E28" s="7">
        <f>C28/D28*100</f>
        <v>65.420560747663544</v>
      </c>
      <c r="Q28" s="21" t="s">
        <v>20</v>
      </c>
      <c r="R28" s="30">
        <f t="shared" ref="R28:S33" si="12">R5+R16</f>
        <v>80</v>
      </c>
      <c r="S28" s="30">
        <f t="shared" si="12"/>
        <v>105</v>
      </c>
      <c r="T28" s="32">
        <f t="shared" ref="T28:T34" si="13">R28/S28*100</f>
        <v>76.19047619047619</v>
      </c>
    </row>
    <row r="29" spans="2:26" ht="15.75" thickBot="1" x14ac:dyDescent="0.3">
      <c r="B29" s="6" t="s">
        <v>5</v>
      </c>
      <c r="C29" s="10">
        <f t="shared" si="11"/>
        <v>109</v>
      </c>
      <c r="D29" s="10">
        <f t="shared" si="11"/>
        <v>109</v>
      </c>
      <c r="E29" s="11">
        <f>C29/D29*100</f>
        <v>100</v>
      </c>
      <c r="Q29" s="21" t="s">
        <v>21</v>
      </c>
      <c r="R29" s="30">
        <f t="shared" si="12"/>
        <v>94</v>
      </c>
      <c r="S29" s="30">
        <f t="shared" si="12"/>
        <v>108</v>
      </c>
      <c r="T29" s="32">
        <f t="shared" si="13"/>
        <v>87.037037037037038</v>
      </c>
      <c r="X29" s="26">
        <f>X13+X27</f>
        <v>662</v>
      </c>
      <c r="Y29" s="26">
        <f>Y13+Y27</f>
        <v>672</v>
      </c>
      <c r="Z29" s="49">
        <f>X29/Y29*100</f>
        <v>98.511904761904773</v>
      </c>
    </row>
    <row r="30" spans="2:26" ht="15.75" thickBot="1" x14ac:dyDescent="0.3">
      <c r="C30" s="3">
        <f>SUM(C25:C29)</f>
        <v>385</v>
      </c>
      <c r="D30" s="4">
        <f>SUM(D25:D29)</f>
        <v>505</v>
      </c>
      <c r="E30" s="5">
        <f>C30/D30*100</f>
        <v>76.237623762376245</v>
      </c>
      <c r="Q30" s="21" t="s">
        <v>22</v>
      </c>
      <c r="R30" s="30">
        <f t="shared" si="12"/>
        <v>96</v>
      </c>
      <c r="S30" s="30">
        <f t="shared" si="12"/>
        <v>105</v>
      </c>
      <c r="T30" s="32">
        <f t="shared" si="13"/>
        <v>91.428571428571431</v>
      </c>
      <c r="X30" s="15" t="s">
        <v>35</v>
      </c>
      <c r="Y30" s="15"/>
      <c r="Z30" s="17"/>
    </row>
    <row r="31" spans="2:26" x14ac:dyDescent="0.25">
      <c r="Q31" s="21" t="s">
        <v>23</v>
      </c>
      <c r="R31" s="30">
        <f t="shared" si="12"/>
        <v>26</v>
      </c>
      <c r="S31" s="30">
        <f t="shared" si="12"/>
        <v>107</v>
      </c>
      <c r="T31" s="32">
        <f t="shared" si="13"/>
        <v>24.299065420560748</v>
      </c>
      <c r="X31" s="14" t="s">
        <v>36</v>
      </c>
      <c r="Y31" s="14" t="s">
        <v>0</v>
      </c>
      <c r="Z31" s="17"/>
    </row>
    <row r="32" spans="2:26" x14ac:dyDescent="0.25">
      <c r="C32" s="1">
        <f>C10+C21</f>
        <v>385</v>
      </c>
      <c r="D32" s="1">
        <f>D10+D21</f>
        <v>505</v>
      </c>
      <c r="Q32" s="21" t="s">
        <v>24</v>
      </c>
      <c r="R32" s="30">
        <f t="shared" si="12"/>
        <v>31</v>
      </c>
      <c r="S32" s="30">
        <f t="shared" si="12"/>
        <v>105</v>
      </c>
      <c r="T32" s="32">
        <f t="shared" si="13"/>
        <v>29.523809523809526</v>
      </c>
      <c r="W32" s="48" t="s">
        <v>37</v>
      </c>
      <c r="X32" s="9">
        <f>X5+X19</f>
        <v>94</v>
      </c>
      <c r="Y32" s="9">
        <f>Y5+Y19</f>
        <v>96</v>
      </c>
      <c r="Z32" s="7">
        <f t="shared" ref="Z32:Z38" si="14">X32/Y32*100</f>
        <v>97.916666666666657</v>
      </c>
    </row>
    <row r="33" spans="2:26" ht="15.75" thickBot="1" x14ac:dyDescent="0.3">
      <c r="C33" s="13" t="s">
        <v>12</v>
      </c>
      <c r="Q33" s="21" t="s">
        <v>25</v>
      </c>
      <c r="R33" s="30">
        <f t="shared" si="12"/>
        <v>84</v>
      </c>
      <c r="S33" s="30">
        <f t="shared" si="12"/>
        <v>106</v>
      </c>
      <c r="T33" s="36">
        <f t="shared" si="13"/>
        <v>79.245283018867923</v>
      </c>
      <c r="W33" s="48" t="s">
        <v>38</v>
      </c>
      <c r="X33" s="9">
        <f t="shared" ref="X33:Y38" si="15">X6+X20</f>
        <v>86</v>
      </c>
      <c r="Y33" s="9">
        <f t="shared" si="15"/>
        <v>88</v>
      </c>
      <c r="Z33" s="7">
        <f t="shared" si="14"/>
        <v>97.727272727272734</v>
      </c>
    </row>
    <row r="34" spans="2:26" ht="15.75" thickBot="1" x14ac:dyDescent="0.3">
      <c r="Q34" s="28"/>
      <c r="R34" s="23">
        <f>SUM(R28:R33)</f>
        <v>411</v>
      </c>
      <c r="S34" s="24">
        <f>SUM(S28:S33)</f>
        <v>636</v>
      </c>
      <c r="T34" s="35">
        <f t="shared" si="13"/>
        <v>64.622641509433961</v>
      </c>
      <c r="W34" s="48" t="s">
        <v>39</v>
      </c>
      <c r="X34" s="9">
        <f t="shared" si="15"/>
        <v>101</v>
      </c>
      <c r="Y34" s="9">
        <f t="shared" si="15"/>
        <v>102</v>
      </c>
      <c r="Z34" s="42">
        <f t="shared" si="14"/>
        <v>99.019607843137265</v>
      </c>
    </row>
    <row r="35" spans="2:26" x14ac:dyDescent="0.25">
      <c r="K35" s="16" t="s">
        <v>45</v>
      </c>
      <c r="L35" s="16"/>
      <c r="M35" s="17"/>
      <c r="W35" s="48" t="s">
        <v>40</v>
      </c>
      <c r="X35" s="9">
        <f t="shared" si="15"/>
        <v>105</v>
      </c>
      <c r="Y35" s="9">
        <f t="shared" si="15"/>
        <v>107</v>
      </c>
      <c r="Z35" s="7">
        <f t="shared" si="14"/>
        <v>98.130841121495322</v>
      </c>
    </row>
    <row r="36" spans="2:26" x14ac:dyDescent="0.25">
      <c r="C36" s="37" t="s">
        <v>27</v>
      </c>
      <c r="D36" s="37"/>
      <c r="E36" s="17"/>
      <c r="K36" s="16" t="s">
        <v>6</v>
      </c>
      <c r="L36" s="16"/>
      <c r="M36" s="17"/>
      <c r="W36" s="48" t="s">
        <v>41</v>
      </c>
      <c r="X36" s="9">
        <f t="shared" si="15"/>
        <v>104</v>
      </c>
      <c r="Y36" s="9">
        <f t="shared" si="15"/>
        <v>104</v>
      </c>
      <c r="Z36" s="7">
        <f t="shared" si="14"/>
        <v>100</v>
      </c>
    </row>
    <row r="37" spans="2:26" x14ac:dyDescent="0.25">
      <c r="C37" s="37" t="s">
        <v>6</v>
      </c>
      <c r="D37" s="37"/>
      <c r="E37" s="17"/>
      <c r="J37" s="18" t="s">
        <v>1</v>
      </c>
      <c r="K37" s="18" t="s">
        <v>7</v>
      </c>
      <c r="L37" s="18" t="s">
        <v>0</v>
      </c>
      <c r="M37" s="17"/>
      <c r="W37" s="48" t="s">
        <v>42</v>
      </c>
      <c r="X37" s="9">
        <f t="shared" si="15"/>
        <v>90</v>
      </c>
      <c r="Y37" s="9">
        <f t="shared" si="15"/>
        <v>91</v>
      </c>
      <c r="Z37" s="7">
        <f t="shared" si="14"/>
        <v>98.901098901098905</v>
      </c>
    </row>
    <row r="38" spans="2:26" x14ac:dyDescent="0.25">
      <c r="B38" s="38" t="s">
        <v>1</v>
      </c>
      <c r="C38" s="38" t="s">
        <v>7</v>
      </c>
      <c r="D38" s="38" t="s">
        <v>0</v>
      </c>
      <c r="E38" s="17"/>
      <c r="J38" s="21" t="s">
        <v>46</v>
      </c>
      <c r="K38" s="50">
        <v>48</v>
      </c>
      <c r="L38" s="51">
        <v>68</v>
      </c>
      <c r="M38" s="32">
        <f t="shared" ref="M38:M45" si="16">K38/L38*100</f>
        <v>70.588235294117652</v>
      </c>
      <c r="W38" s="44" t="s">
        <v>43</v>
      </c>
      <c r="X38" s="9">
        <f t="shared" si="15"/>
        <v>82</v>
      </c>
      <c r="Y38" s="9">
        <f t="shared" si="15"/>
        <v>84</v>
      </c>
      <c r="Z38" s="7">
        <f t="shared" si="14"/>
        <v>97.61904761904762</v>
      </c>
    </row>
    <row r="39" spans="2:26" ht="15.75" thickBot="1" x14ac:dyDescent="0.3">
      <c r="B39" s="39" t="s">
        <v>28</v>
      </c>
      <c r="C39" s="40">
        <v>81</v>
      </c>
      <c r="D39" s="40">
        <v>81</v>
      </c>
      <c r="E39" s="7">
        <f t="shared" ref="E39:E45" si="17">C39/D39*100</f>
        <v>100</v>
      </c>
      <c r="J39" s="21" t="s">
        <v>47</v>
      </c>
      <c r="K39" s="50">
        <v>78</v>
      </c>
      <c r="L39" s="51">
        <v>81</v>
      </c>
      <c r="M39" s="32">
        <f t="shared" si="16"/>
        <v>96.296296296296291</v>
      </c>
      <c r="X39" s="1"/>
      <c r="Y39" s="1"/>
    </row>
    <row r="40" spans="2:26" ht="15.75" thickBot="1" x14ac:dyDescent="0.3">
      <c r="B40" s="39" t="s">
        <v>29</v>
      </c>
      <c r="C40" s="40">
        <v>81</v>
      </c>
      <c r="D40" s="40">
        <v>81</v>
      </c>
      <c r="E40" s="7">
        <f t="shared" si="17"/>
        <v>100</v>
      </c>
      <c r="J40" s="52" t="s">
        <v>21</v>
      </c>
      <c r="K40" s="51">
        <v>74</v>
      </c>
      <c r="L40" s="51">
        <v>75</v>
      </c>
      <c r="M40" s="33">
        <f t="shared" si="16"/>
        <v>98.666666666666671</v>
      </c>
      <c r="X40" s="43">
        <f>SUM(X32:X39)</f>
        <v>662</v>
      </c>
      <c r="Y40" s="3">
        <f>SUM(Y32:Y39)</f>
        <v>672</v>
      </c>
      <c r="Z40" s="5">
        <f>X40/Y40*100</f>
        <v>98.511904761904773</v>
      </c>
    </row>
    <row r="41" spans="2:26" x14ac:dyDescent="0.25">
      <c r="B41" s="41" t="s">
        <v>30</v>
      </c>
      <c r="C41" s="40">
        <v>83</v>
      </c>
      <c r="D41" s="40">
        <v>83</v>
      </c>
      <c r="E41" s="42">
        <f t="shared" si="17"/>
        <v>100</v>
      </c>
      <c r="J41" s="21" t="s">
        <v>48</v>
      </c>
      <c r="K41" s="30">
        <v>73</v>
      </c>
      <c r="L41" s="31">
        <v>74</v>
      </c>
      <c r="M41" s="32">
        <f t="shared" si="16"/>
        <v>98.648648648648646</v>
      </c>
    </row>
    <row r="42" spans="2:26" ht="15" customHeight="1" x14ac:dyDescent="0.25">
      <c r="B42" s="39" t="s">
        <v>31</v>
      </c>
      <c r="C42" s="40">
        <v>83</v>
      </c>
      <c r="D42" s="40">
        <v>83</v>
      </c>
      <c r="E42" s="7">
        <f t="shared" si="17"/>
        <v>100</v>
      </c>
      <c r="J42" s="21" t="s">
        <v>49</v>
      </c>
      <c r="K42" s="50">
        <v>79</v>
      </c>
      <c r="L42" s="51">
        <v>79</v>
      </c>
      <c r="M42" s="32">
        <f t="shared" si="16"/>
        <v>100</v>
      </c>
      <c r="R42" s="15" t="s">
        <v>14</v>
      </c>
      <c r="S42" s="15"/>
      <c r="T42" s="17"/>
    </row>
    <row r="43" spans="2:26" x14ac:dyDescent="0.25">
      <c r="B43" s="39" t="s">
        <v>32</v>
      </c>
      <c r="C43" s="40">
        <v>87</v>
      </c>
      <c r="D43" s="40">
        <v>87</v>
      </c>
      <c r="E43" s="7">
        <f t="shared" si="17"/>
        <v>100</v>
      </c>
      <c r="J43" s="21" t="s">
        <v>50</v>
      </c>
      <c r="K43" s="50">
        <v>75</v>
      </c>
      <c r="L43" s="51">
        <v>81</v>
      </c>
      <c r="M43" s="32">
        <f t="shared" si="16"/>
        <v>92.592592592592595</v>
      </c>
      <c r="R43" s="15" t="s">
        <v>6</v>
      </c>
      <c r="S43" s="15"/>
      <c r="T43" s="17"/>
    </row>
    <row r="44" spans="2:26" ht="15.75" thickBot="1" x14ac:dyDescent="0.3">
      <c r="B44" s="39" t="s">
        <v>33</v>
      </c>
      <c r="C44" s="40">
        <v>78</v>
      </c>
      <c r="D44" s="40">
        <v>78</v>
      </c>
      <c r="E44" s="11">
        <f t="shared" si="17"/>
        <v>100</v>
      </c>
      <c r="J44" s="21"/>
      <c r="K44" s="30"/>
      <c r="L44" s="31"/>
      <c r="M44" s="32" t="e">
        <f t="shared" si="16"/>
        <v>#DIV/0!</v>
      </c>
      <c r="Q44" s="14" t="s">
        <v>1</v>
      </c>
      <c r="R44" s="14" t="s">
        <v>7</v>
      </c>
      <c r="S44" s="14" t="s">
        <v>0</v>
      </c>
      <c r="T44" s="17"/>
      <c r="X44" s="37" t="s">
        <v>70</v>
      </c>
      <c r="Y44" s="37"/>
      <c r="Z44" s="17"/>
    </row>
    <row r="45" spans="2:26" ht="15.75" thickBot="1" x14ac:dyDescent="0.3">
      <c r="C45" s="43">
        <f>SUM(C39:C44)</f>
        <v>493</v>
      </c>
      <c r="D45" s="3">
        <f>SUM(D39:D44)</f>
        <v>493</v>
      </c>
      <c r="E45" s="5">
        <f t="shared" si="17"/>
        <v>100</v>
      </c>
      <c r="K45" s="23">
        <f>SUM(K38:K44)</f>
        <v>427</v>
      </c>
      <c r="L45" s="24">
        <f>SUM(L38:L44)</f>
        <v>458</v>
      </c>
      <c r="M45" s="25">
        <f t="shared" si="16"/>
        <v>93.231441048034938</v>
      </c>
      <c r="Q45" s="54" t="s">
        <v>52</v>
      </c>
      <c r="R45" s="9">
        <v>82</v>
      </c>
      <c r="S45" s="46">
        <v>82</v>
      </c>
      <c r="T45" s="7">
        <f t="shared" ref="T45:T49" si="18">R45/S45*100</f>
        <v>100</v>
      </c>
      <c r="X45" s="37" t="s">
        <v>6</v>
      </c>
      <c r="Y45" s="37"/>
      <c r="Z45" s="17"/>
    </row>
    <row r="46" spans="2:26" x14ac:dyDescent="0.25">
      <c r="Q46" s="54" t="s">
        <v>53</v>
      </c>
      <c r="R46" s="9">
        <v>74</v>
      </c>
      <c r="S46" s="46">
        <v>75</v>
      </c>
      <c r="T46" s="7">
        <f t="shared" si="18"/>
        <v>98.666666666666671</v>
      </c>
      <c r="W46" s="38" t="s">
        <v>1</v>
      </c>
      <c r="X46" s="38" t="s">
        <v>7</v>
      </c>
      <c r="Y46" s="38" t="s">
        <v>0</v>
      </c>
      <c r="Z46" s="17"/>
    </row>
    <row r="47" spans="2:26" x14ac:dyDescent="0.25">
      <c r="Q47" s="54" t="s">
        <v>54</v>
      </c>
      <c r="R47" s="9">
        <v>80</v>
      </c>
      <c r="S47" s="46">
        <v>80</v>
      </c>
      <c r="T47" s="7">
        <f t="shared" si="18"/>
        <v>100</v>
      </c>
      <c r="W47" s="63" t="s">
        <v>64</v>
      </c>
      <c r="X47" s="20">
        <v>79</v>
      </c>
      <c r="Y47" s="40">
        <v>80</v>
      </c>
      <c r="Z47" s="64">
        <f t="shared" ref="Z47:Z53" si="19">X47/Y47*100</f>
        <v>98.75</v>
      </c>
    </row>
    <row r="48" spans="2:26" x14ac:dyDescent="0.25">
      <c r="C48" s="37" t="s">
        <v>19</v>
      </c>
      <c r="D48" s="37"/>
      <c r="E48" s="17"/>
      <c r="K48" s="16" t="s">
        <v>51</v>
      </c>
      <c r="L48" s="16"/>
      <c r="M48" s="17"/>
      <c r="Q48" s="55" t="s">
        <v>55</v>
      </c>
      <c r="R48" s="9">
        <v>80</v>
      </c>
      <c r="S48" s="46">
        <v>80</v>
      </c>
      <c r="T48" s="7">
        <f t="shared" si="18"/>
        <v>100</v>
      </c>
      <c r="W48" s="63" t="s">
        <v>65</v>
      </c>
      <c r="X48" s="61">
        <v>80</v>
      </c>
      <c r="Y48" s="40">
        <v>80</v>
      </c>
      <c r="Z48" s="64">
        <f t="shared" si="19"/>
        <v>100</v>
      </c>
    </row>
    <row r="49" spans="2:26" ht="15.75" thickBot="1" x14ac:dyDescent="0.3">
      <c r="C49" s="37" t="s">
        <v>6</v>
      </c>
      <c r="D49" s="37"/>
      <c r="E49" s="17"/>
      <c r="K49" s="16" t="s">
        <v>6</v>
      </c>
      <c r="L49" s="16"/>
      <c r="M49" s="17"/>
      <c r="R49" s="56">
        <f>SUM(R45:R48)</f>
        <v>316</v>
      </c>
      <c r="S49" s="57">
        <f>SUM(S45:S48)</f>
        <v>317</v>
      </c>
      <c r="T49" s="58">
        <f t="shared" si="18"/>
        <v>99.684542586750794</v>
      </c>
      <c r="W49" s="63" t="s">
        <v>66</v>
      </c>
      <c r="X49" s="62">
        <v>79</v>
      </c>
      <c r="Y49" s="40">
        <v>80</v>
      </c>
      <c r="Z49" s="65">
        <f t="shared" si="19"/>
        <v>98.75</v>
      </c>
    </row>
    <row r="50" spans="2:26" x14ac:dyDescent="0.25">
      <c r="B50" s="38" t="s">
        <v>1</v>
      </c>
      <c r="C50" s="38" t="s">
        <v>7</v>
      </c>
      <c r="D50" s="38" t="s">
        <v>0</v>
      </c>
      <c r="E50" s="17"/>
      <c r="J50" s="18" t="s">
        <v>1</v>
      </c>
      <c r="K50" s="18" t="s">
        <v>7</v>
      </c>
      <c r="L50" s="18" t="s">
        <v>0</v>
      </c>
      <c r="M50" s="17"/>
      <c r="W50" s="63" t="s">
        <v>67</v>
      </c>
      <c r="X50" s="61">
        <v>79</v>
      </c>
      <c r="Y50" s="40">
        <v>80</v>
      </c>
      <c r="Z50" s="64">
        <f t="shared" si="19"/>
        <v>98.75</v>
      </c>
    </row>
    <row r="51" spans="2:26" x14ac:dyDescent="0.25">
      <c r="B51" s="39" t="s">
        <v>28</v>
      </c>
      <c r="C51" s="40">
        <v>36</v>
      </c>
      <c r="D51" s="40">
        <v>36</v>
      </c>
      <c r="E51" s="7">
        <f t="shared" ref="E51:E57" si="20">C51/D51*100</f>
        <v>100</v>
      </c>
      <c r="J51" s="21" t="s">
        <v>46</v>
      </c>
      <c r="K51" s="50">
        <v>14</v>
      </c>
      <c r="L51" s="51">
        <v>23</v>
      </c>
      <c r="M51" s="32">
        <f t="shared" ref="M51:M58" si="21">K51/L51*100</f>
        <v>60.869565217391312</v>
      </c>
      <c r="R51" s="15" t="s">
        <v>56</v>
      </c>
      <c r="S51" s="15"/>
      <c r="T51" s="17"/>
      <c r="W51" s="63" t="s">
        <v>68</v>
      </c>
      <c r="X51" s="61">
        <v>79</v>
      </c>
      <c r="Y51" s="40">
        <v>80</v>
      </c>
      <c r="Z51" s="64">
        <f t="shared" si="19"/>
        <v>98.75</v>
      </c>
    </row>
    <row r="52" spans="2:26" x14ac:dyDescent="0.25">
      <c r="B52" s="39" t="s">
        <v>29</v>
      </c>
      <c r="C52" s="40">
        <v>23</v>
      </c>
      <c r="D52" s="40">
        <v>23</v>
      </c>
      <c r="E52" s="7">
        <f t="shared" si="20"/>
        <v>100</v>
      </c>
      <c r="J52" s="21" t="s">
        <v>47</v>
      </c>
      <c r="K52" s="50">
        <v>23</v>
      </c>
      <c r="L52" s="51">
        <v>23</v>
      </c>
      <c r="M52" s="32">
        <f t="shared" si="21"/>
        <v>100</v>
      </c>
      <c r="R52" s="15" t="s">
        <v>6</v>
      </c>
      <c r="S52" s="15"/>
      <c r="T52" s="17"/>
      <c r="W52" s="63" t="s">
        <v>69</v>
      </c>
      <c r="X52" s="61">
        <v>86</v>
      </c>
      <c r="Y52" s="40">
        <v>86</v>
      </c>
      <c r="Z52" s="64">
        <f t="shared" si="19"/>
        <v>100</v>
      </c>
    </row>
    <row r="53" spans="2:26" x14ac:dyDescent="0.25">
      <c r="B53" s="39" t="s">
        <v>30</v>
      </c>
      <c r="C53" s="40">
        <v>23</v>
      </c>
      <c r="D53" s="40">
        <v>23</v>
      </c>
      <c r="E53" s="7">
        <f t="shared" si="20"/>
        <v>100</v>
      </c>
      <c r="J53" s="21" t="s">
        <v>21</v>
      </c>
      <c r="K53" s="50">
        <v>23</v>
      </c>
      <c r="L53" s="51">
        <v>23</v>
      </c>
      <c r="M53" s="32">
        <f t="shared" si="21"/>
        <v>100</v>
      </c>
      <c r="Q53" s="14" t="s">
        <v>1</v>
      </c>
      <c r="R53" s="14" t="s">
        <v>7</v>
      </c>
      <c r="S53" s="14" t="s">
        <v>0</v>
      </c>
      <c r="T53" s="17"/>
      <c r="X53" s="66">
        <f>SUM(X47:X52)</f>
        <v>482</v>
      </c>
      <c r="Y53" s="66">
        <f>SUM(Y47:Y52)</f>
        <v>486</v>
      </c>
      <c r="Z53" s="67">
        <f t="shared" si="19"/>
        <v>99.176954732510296</v>
      </c>
    </row>
    <row r="54" spans="2:26" x14ac:dyDescent="0.25">
      <c r="B54" s="39" t="s">
        <v>31</v>
      </c>
      <c r="C54" s="40">
        <v>23</v>
      </c>
      <c r="D54" s="40">
        <v>23</v>
      </c>
      <c r="E54" s="7">
        <f t="shared" si="20"/>
        <v>100</v>
      </c>
      <c r="J54" s="21" t="s">
        <v>48</v>
      </c>
      <c r="K54" s="30">
        <v>22</v>
      </c>
      <c r="L54" s="31">
        <v>23</v>
      </c>
      <c r="M54" s="32">
        <f t="shared" si="21"/>
        <v>95.652173913043484</v>
      </c>
      <c r="Q54" s="54" t="s">
        <v>52</v>
      </c>
      <c r="R54" s="9">
        <v>23</v>
      </c>
      <c r="S54" s="46">
        <v>23</v>
      </c>
      <c r="T54" s="7">
        <f t="shared" ref="T54:T58" si="22">R54/S54*100</f>
        <v>100</v>
      </c>
    </row>
    <row r="55" spans="2:26" x14ac:dyDescent="0.25">
      <c r="B55" s="39" t="s">
        <v>32</v>
      </c>
      <c r="C55" s="40">
        <v>23</v>
      </c>
      <c r="D55" s="40">
        <v>23</v>
      </c>
      <c r="E55" s="7">
        <f t="shared" si="20"/>
        <v>100</v>
      </c>
      <c r="J55" s="21" t="s">
        <v>49</v>
      </c>
      <c r="K55" s="50">
        <v>23</v>
      </c>
      <c r="L55" s="51">
        <v>23</v>
      </c>
      <c r="M55" s="32">
        <f t="shared" si="21"/>
        <v>100</v>
      </c>
      <c r="Q55" s="54" t="s">
        <v>53</v>
      </c>
      <c r="R55" s="9">
        <v>23</v>
      </c>
      <c r="S55" s="46">
        <v>23</v>
      </c>
      <c r="T55" s="7">
        <f t="shared" si="22"/>
        <v>100</v>
      </c>
    </row>
    <row r="56" spans="2:26" ht="15.75" thickBot="1" x14ac:dyDescent="0.3">
      <c r="B56" s="39" t="s">
        <v>33</v>
      </c>
      <c r="C56" s="40">
        <v>23</v>
      </c>
      <c r="D56" s="40">
        <v>23</v>
      </c>
      <c r="E56" s="11">
        <f t="shared" si="20"/>
        <v>100</v>
      </c>
      <c r="J56" s="21" t="s">
        <v>50</v>
      </c>
      <c r="K56" s="50">
        <v>23</v>
      </c>
      <c r="L56" s="51">
        <v>23</v>
      </c>
      <c r="M56" s="32">
        <f t="shared" si="21"/>
        <v>100</v>
      </c>
      <c r="Q56" s="54" t="s">
        <v>54</v>
      </c>
      <c r="R56" s="9">
        <v>23</v>
      </c>
      <c r="S56" s="46">
        <v>23</v>
      </c>
      <c r="T56" s="7">
        <f t="shared" si="22"/>
        <v>100</v>
      </c>
      <c r="X56" s="37" t="s">
        <v>71</v>
      </c>
      <c r="Y56" s="37"/>
      <c r="Z56" s="17"/>
    </row>
    <row r="57" spans="2:26" ht="15.75" thickBot="1" x14ac:dyDescent="0.3">
      <c r="C57" s="43">
        <f>SUM(C51:C56)</f>
        <v>151</v>
      </c>
      <c r="D57" s="3">
        <f>SUM(D51:D56)</f>
        <v>151</v>
      </c>
      <c r="E57" s="5">
        <f t="shared" si="20"/>
        <v>100</v>
      </c>
      <c r="J57" s="21"/>
      <c r="K57" s="1"/>
      <c r="L57" s="22"/>
      <c r="M57" s="7" t="e">
        <f t="shared" si="21"/>
        <v>#DIV/0!</v>
      </c>
      <c r="Q57" s="55" t="s">
        <v>55</v>
      </c>
      <c r="R57" s="9">
        <v>25</v>
      </c>
      <c r="S57" s="46">
        <v>25</v>
      </c>
      <c r="T57" s="7">
        <v>100</v>
      </c>
      <c r="X57" s="37" t="s">
        <v>6</v>
      </c>
      <c r="Y57" s="37"/>
      <c r="Z57" s="17"/>
    </row>
    <row r="58" spans="2:26" ht="15.75" thickBot="1" x14ac:dyDescent="0.3">
      <c r="K58" s="23">
        <f>SUM(K51:K57)</f>
        <v>128</v>
      </c>
      <c r="L58" s="24">
        <f>SUM(L51:L57)</f>
        <v>138</v>
      </c>
      <c r="M58" s="25">
        <f t="shared" si="21"/>
        <v>92.753623188405797</v>
      </c>
      <c r="R58" s="56">
        <f>SUM(R54:R57)</f>
        <v>94</v>
      </c>
      <c r="S58" s="57">
        <f>SUM(S54:S57)</f>
        <v>94</v>
      </c>
      <c r="T58" s="58">
        <f t="shared" si="22"/>
        <v>100</v>
      </c>
      <c r="W58" s="38" t="s">
        <v>1</v>
      </c>
      <c r="X58" s="38" t="s">
        <v>7</v>
      </c>
      <c r="Y58" s="38" t="s">
        <v>0</v>
      </c>
      <c r="Z58" s="17"/>
    </row>
    <row r="59" spans="2:26" x14ac:dyDescent="0.25">
      <c r="B59" s="26"/>
      <c r="C59" s="26">
        <f>C45+C57</f>
        <v>644</v>
      </c>
      <c r="D59" s="26">
        <f>D45+D57</f>
        <v>644</v>
      </c>
      <c r="E59" s="27">
        <f>C59/D59*100</f>
        <v>100</v>
      </c>
      <c r="W59" s="63" t="s">
        <v>64</v>
      </c>
      <c r="X59" s="20">
        <v>22</v>
      </c>
      <c r="Y59" s="40">
        <v>23</v>
      </c>
      <c r="Z59" s="64">
        <f t="shared" ref="Z59:Z65" si="23">X59/Y59*100</f>
        <v>95.652173913043484</v>
      </c>
    </row>
    <row r="60" spans="2:26" x14ac:dyDescent="0.25">
      <c r="C60" s="37" t="s">
        <v>6</v>
      </c>
      <c r="D60" s="37"/>
      <c r="E60" s="17"/>
      <c r="J60" s="26"/>
      <c r="K60" s="26">
        <f>K45+K58</f>
        <v>555</v>
      </c>
      <c r="L60" s="26">
        <f>L45+L58</f>
        <v>596</v>
      </c>
      <c r="M60" s="27">
        <f>K60/L60*100</f>
        <v>93.12080536912751</v>
      </c>
      <c r="Q60" s="59" t="s">
        <v>57</v>
      </c>
      <c r="R60" s="26">
        <f>R49+R58</f>
        <v>410</v>
      </c>
      <c r="S60" s="26">
        <f>S49+S58</f>
        <v>411</v>
      </c>
      <c r="T60" s="27">
        <f>R60/S60*100</f>
        <v>99.756690997566906</v>
      </c>
      <c r="W60" s="63" t="s">
        <v>65</v>
      </c>
      <c r="X60" s="61">
        <v>23</v>
      </c>
      <c r="Y60" s="40">
        <v>23</v>
      </c>
      <c r="Z60" s="64">
        <f t="shared" si="23"/>
        <v>100</v>
      </c>
    </row>
    <row r="61" spans="2:26" x14ac:dyDescent="0.25">
      <c r="B61" s="38" t="s">
        <v>1</v>
      </c>
      <c r="C61" s="38" t="s">
        <v>7</v>
      </c>
      <c r="D61" s="38" t="s">
        <v>0</v>
      </c>
      <c r="E61" s="17"/>
      <c r="K61" s="16" t="s">
        <v>6</v>
      </c>
      <c r="L61" s="16"/>
      <c r="M61" s="17"/>
      <c r="W61" s="63" t="s">
        <v>66</v>
      </c>
      <c r="X61" s="61">
        <v>22</v>
      </c>
      <c r="Y61" s="40">
        <v>23</v>
      </c>
      <c r="Z61" s="64">
        <f t="shared" si="23"/>
        <v>95.652173913043484</v>
      </c>
    </row>
    <row r="62" spans="2:26" x14ac:dyDescent="0.25">
      <c r="B62" s="39" t="s">
        <v>28</v>
      </c>
      <c r="C62" s="40">
        <f>C39+C51</f>
        <v>117</v>
      </c>
      <c r="D62" s="40">
        <f>D39+D51</f>
        <v>117</v>
      </c>
      <c r="E62" s="7">
        <f t="shared" ref="E62:E68" si="24">C62/D62*100</f>
        <v>100</v>
      </c>
      <c r="J62" s="18" t="s">
        <v>1</v>
      </c>
      <c r="K62" s="18" t="s">
        <v>7</v>
      </c>
      <c r="L62" s="18" t="s">
        <v>0</v>
      </c>
      <c r="M62" s="17"/>
      <c r="R62" s="15" t="s">
        <v>6</v>
      </c>
      <c r="S62" s="15"/>
      <c r="T62" s="17"/>
      <c r="W62" s="63" t="s">
        <v>67</v>
      </c>
      <c r="X62" s="61">
        <v>22</v>
      </c>
      <c r="Y62" s="40">
        <v>23</v>
      </c>
      <c r="Z62" s="64">
        <f t="shared" si="23"/>
        <v>95.652173913043484</v>
      </c>
    </row>
    <row r="63" spans="2:26" x14ac:dyDescent="0.25">
      <c r="B63" s="39" t="s">
        <v>29</v>
      </c>
      <c r="C63" s="40">
        <f t="shared" ref="C63:D67" si="25">C40+C52</f>
        <v>104</v>
      </c>
      <c r="D63" s="40">
        <f t="shared" si="25"/>
        <v>104</v>
      </c>
      <c r="E63" s="7">
        <f t="shared" si="24"/>
        <v>100</v>
      </c>
      <c r="J63" s="21" t="s">
        <v>46</v>
      </c>
      <c r="K63" s="50">
        <f>K38+K51</f>
        <v>62</v>
      </c>
      <c r="L63" s="50">
        <f>L38+L51</f>
        <v>91</v>
      </c>
      <c r="M63" s="32">
        <f t="shared" ref="M63:M70" si="26">K63/L63*100</f>
        <v>68.131868131868131</v>
      </c>
      <c r="Q63" s="14" t="s">
        <v>1</v>
      </c>
      <c r="R63" s="14" t="s">
        <v>7</v>
      </c>
      <c r="S63" s="14" t="s">
        <v>0</v>
      </c>
      <c r="T63" s="17"/>
      <c r="W63" s="63" t="s">
        <v>68</v>
      </c>
      <c r="X63" s="61">
        <v>21</v>
      </c>
      <c r="Y63" s="40">
        <v>23</v>
      </c>
      <c r="Z63" s="64">
        <f t="shared" si="23"/>
        <v>91.304347826086953</v>
      </c>
    </row>
    <row r="64" spans="2:26" x14ac:dyDescent="0.25">
      <c r="B64" s="39" t="s">
        <v>30</v>
      </c>
      <c r="C64" s="40">
        <f t="shared" si="25"/>
        <v>106</v>
      </c>
      <c r="D64" s="40">
        <f t="shared" si="25"/>
        <v>106</v>
      </c>
      <c r="E64" s="7">
        <f t="shared" si="24"/>
        <v>100</v>
      </c>
      <c r="J64" s="21" t="s">
        <v>47</v>
      </c>
      <c r="K64" s="50">
        <f t="shared" ref="K64:L68" si="27">K39+K52</f>
        <v>101</v>
      </c>
      <c r="L64" s="50">
        <f t="shared" si="27"/>
        <v>104</v>
      </c>
      <c r="M64" s="32">
        <f t="shared" si="26"/>
        <v>97.115384615384613</v>
      </c>
      <c r="Q64" s="54" t="s">
        <v>52</v>
      </c>
      <c r="R64" s="9">
        <f>R45+R54</f>
        <v>105</v>
      </c>
      <c r="S64" s="9">
        <f>S45+S54</f>
        <v>105</v>
      </c>
      <c r="T64" s="7">
        <f t="shared" ref="T64:T66" si="28">R64/S64*100</f>
        <v>100</v>
      </c>
      <c r="W64" s="63" t="s">
        <v>69</v>
      </c>
      <c r="X64" s="61">
        <v>23</v>
      </c>
      <c r="Y64" s="40">
        <v>23</v>
      </c>
      <c r="Z64" s="64">
        <f t="shared" si="23"/>
        <v>100</v>
      </c>
    </row>
    <row r="65" spans="2:26" x14ac:dyDescent="0.25">
      <c r="B65" s="39" t="s">
        <v>31</v>
      </c>
      <c r="C65" s="40">
        <f t="shared" si="25"/>
        <v>106</v>
      </c>
      <c r="D65" s="40">
        <f t="shared" si="25"/>
        <v>106</v>
      </c>
      <c r="E65" s="7">
        <f t="shared" si="24"/>
        <v>100</v>
      </c>
      <c r="J65" s="21" t="s">
        <v>21</v>
      </c>
      <c r="K65" s="50">
        <f t="shared" si="27"/>
        <v>97</v>
      </c>
      <c r="L65" s="50">
        <f t="shared" si="27"/>
        <v>98</v>
      </c>
      <c r="M65" s="32">
        <f t="shared" si="26"/>
        <v>98.979591836734699</v>
      </c>
      <c r="Q65" s="54" t="s">
        <v>53</v>
      </c>
      <c r="R65" s="9">
        <f t="shared" ref="R65:S67" si="29">R46+R55</f>
        <v>97</v>
      </c>
      <c r="S65" s="9">
        <f t="shared" si="29"/>
        <v>98</v>
      </c>
      <c r="T65" s="7">
        <f t="shared" si="28"/>
        <v>98.979591836734699</v>
      </c>
      <c r="X65" s="66">
        <f>SUM(X59:X64)</f>
        <v>133</v>
      </c>
      <c r="Y65" s="66">
        <f>SUM(Y59:Y64)</f>
        <v>138</v>
      </c>
      <c r="Z65" s="67">
        <f t="shared" si="23"/>
        <v>96.376811594202891</v>
      </c>
    </row>
    <row r="66" spans="2:26" x14ac:dyDescent="0.25">
      <c r="B66" s="39" t="s">
        <v>32</v>
      </c>
      <c r="C66" s="40">
        <f t="shared" si="25"/>
        <v>110</v>
      </c>
      <c r="D66" s="40">
        <f t="shared" si="25"/>
        <v>110</v>
      </c>
      <c r="E66" s="7">
        <f t="shared" si="24"/>
        <v>100</v>
      </c>
      <c r="J66" s="21" t="s">
        <v>48</v>
      </c>
      <c r="K66" s="50">
        <f t="shared" si="27"/>
        <v>95</v>
      </c>
      <c r="L66" s="50">
        <f t="shared" si="27"/>
        <v>97</v>
      </c>
      <c r="M66" s="32">
        <f t="shared" si="26"/>
        <v>97.9381443298969</v>
      </c>
      <c r="Q66" s="54" t="s">
        <v>54</v>
      </c>
      <c r="R66" s="9">
        <f t="shared" si="29"/>
        <v>103</v>
      </c>
      <c r="S66" s="9">
        <f t="shared" si="29"/>
        <v>103</v>
      </c>
      <c r="T66" s="7">
        <f t="shared" si="28"/>
        <v>100</v>
      </c>
      <c r="X66" s="26"/>
      <c r="Y66" s="26"/>
      <c r="Z66" s="27"/>
    </row>
    <row r="67" spans="2:26" ht="15.75" thickBot="1" x14ac:dyDescent="0.3">
      <c r="B67" s="39" t="s">
        <v>33</v>
      </c>
      <c r="C67" s="40">
        <f t="shared" si="25"/>
        <v>101</v>
      </c>
      <c r="D67" s="40">
        <f t="shared" si="25"/>
        <v>101</v>
      </c>
      <c r="E67" s="11">
        <f t="shared" si="24"/>
        <v>100</v>
      </c>
      <c r="J67" s="21" t="s">
        <v>49</v>
      </c>
      <c r="K67" s="50">
        <f t="shared" si="27"/>
        <v>102</v>
      </c>
      <c r="L67" s="50">
        <f t="shared" si="27"/>
        <v>102</v>
      </c>
      <c r="M67" s="32">
        <f t="shared" si="26"/>
        <v>100</v>
      </c>
      <c r="Q67" s="55" t="s">
        <v>55</v>
      </c>
      <c r="R67" s="9">
        <f t="shared" si="29"/>
        <v>105</v>
      </c>
      <c r="S67" s="9">
        <f t="shared" si="29"/>
        <v>105</v>
      </c>
      <c r="T67" s="7">
        <v>100</v>
      </c>
      <c r="W67" s="26"/>
    </row>
    <row r="68" spans="2:26" ht="15.75" thickBot="1" x14ac:dyDescent="0.3">
      <c r="C68" s="43">
        <f>SUM(C62:C67)</f>
        <v>644</v>
      </c>
      <c r="D68" s="3">
        <f>SUM(D62:D67)</f>
        <v>644</v>
      </c>
      <c r="E68" s="5">
        <f t="shared" si="24"/>
        <v>100</v>
      </c>
      <c r="J68" s="21" t="s">
        <v>50</v>
      </c>
      <c r="K68" s="50">
        <f t="shared" si="27"/>
        <v>98</v>
      </c>
      <c r="L68" s="50">
        <f t="shared" si="27"/>
        <v>104</v>
      </c>
      <c r="M68" s="32">
        <f t="shared" si="26"/>
        <v>94.230769230769226</v>
      </c>
      <c r="R68" s="56">
        <f>SUM(R64:R67)</f>
        <v>410</v>
      </c>
      <c r="S68" s="57">
        <f>SUM(S64:S67)</f>
        <v>411</v>
      </c>
      <c r="T68" s="58">
        <f t="shared" ref="T68" si="30">R68/S68*100</f>
        <v>99.756690997566906</v>
      </c>
      <c r="X68" s="37" t="s">
        <v>6</v>
      </c>
      <c r="Y68" s="37"/>
      <c r="Z68" s="17"/>
    </row>
    <row r="69" spans="2:26" ht="15.75" thickBot="1" x14ac:dyDescent="0.3">
      <c r="J69" s="21"/>
      <c r="K69" s="1"/>
      <c r="L69" s="22"/>
      <c r="M69" s="7" t="e">
        <f t="shared" si="26"/>
        <v>#DIV/0!</v>
      </c>
      <c r="W69" s="38" t="s">
        <v>1</v>
      </c>
      <c r="X69" s="38" t="s">
        <v>7</v>
      </c>
      <c r="Y69" s="38" t="s">
        <v>0</v>
      </c>
      <c r="Z69" s="17"/>
    </row>
    <row r="70" spans="2:26" ht="15.75" thickBot="1" x14ac:dyDescent="0.3">
      <c r="K70" s="23">
        <f>SUM(K63:K69)</f>
        <v>555</v>
      </c>
      <c r="L70" s="24">
        <f>SUM(L63:L69)</f>
        <v>596</v>
      </c>
      <c r="M70" s="25">
        <f t="shared" si="26"/>
        <v>93.12080536912751</v>
      </c>
      <c r="W70" s="63" t="s">
        <v>64</v>
      </c>
      <c r="X70" s="1">
        <f>X47+X59</f>
        <v>101</v>
      </c>
      <c r="Y70" s="1">
        <f>Y47+Y59</f>
        <v>103</v>
      </c>
      <c r="Z70" s="64">
        <f t="shared" ref="Z70:Z76" si="31">X70/Y70*100</f>
        <v>98.05825242718447</v>
      </c>
    </row>
    <row r="71" spans="2:26" x14ac:dyDescent="0.25">
      <c r="W71" s="63" t="s">
        <v>65</v>
      </c>
      <c r="X71" s="1">
        <f t="shared" ref="X71:Y75" si="32">X48+X60</f>
        <v>103</v>
      </c>
      <c r="Y71" s="1">
        <f t="shared" si="32"/>
        <v>103</v>
      </c>
      <c r="Z71" s="64">
        <f t="shared" si="31"/>
        <v>100</v>
      </c>
    </row>
    <row r="72" spans="2:26" x14ac:dyDescent="0.25">
      <c r="W72" s="63" t="s">
        <v>66</v>
      </c>
      <c r="X72" s="1">
        <f t="shared" si="32"/>
        <v>101</v>
      </c>
      <c r="Y72" s="1">
        <f t="shared" si="32"/>
        <v>103</v>
      </c>
      <c r="Z72" s="64">
        <f t="shared" si="31"/>
        <v>98.05825242718447</v>
      </c>
    </row>
    <row r="73" spans="2:26" x14ac:dyDescent="0.25">
      <c r="W73" s="63" t="s">
        <v>67</v>
      </c>
      <c r="X73" s="1">
        <f t="shared" si="32"/>
        <v>101</v>
      </c>
      <c r="Y73" s="1">
        <f t="shared" si="32"/>
        <v>103</v>
      </c>
      <c r="Z73" s="64">
        <f t="shared" si="31"/>
        <v>98.05825242718447</v>
      </c>
    </row>
    <row r="74" spans="2:26" x14ac:dyDescent="0.25">
      <c r="W74" s="63" t="s">
        <v>68</v>
      </c>
      <c r="X74" s="1">
        <f t="shared" si="32"/>
        <v>100</v>
      </c>
      <c r="Y74" s="1">
        <f t="shared" si="32"/>
        <v>103</v>
      </c>
      <c r="Z74" s="64">
        <f t="shared" si="31"/>
        <v>97.087378640776706</v>
      </c>
    </row>
    <row r="75" spans="2:26" x14ac:dyDescent="0.25">
      <c r="W75" s="63" t="s">
        <v>69</v>
      </c>
      <c r="X75" s="1">
        <f t="shared" si="32"/>
        <v>109</v>
      </c>
      <c r="Y75" s="1">
        <f t="shared" si="32"/>
        <v>109</v>
      </c>
      <c r="Z75" s="64">
        <f t="shared" si="31"/>
        <v>100</v>
      </c>
    </row>
    <row r="76" spans="2:26" x14ac:dyDescent="0.25">
      <c r="X76" s="66">
        <f>SUM(X70:X75)</f>
        <v>615</v>
      </c>
      <c r="Y76" s="66">
        <f>SUM(Y70:Y75)</f>
        <v>624</v>
      </c>
      <c r="Z76" s="67">
        <f t="shared" si="31"/>
        <v>98.557692307692307</v>
      </c>
    </row>
    <row r="79" spans="2:26" x14ac:dyDescent="0.25">
      <c r="J79" s="68"/>
      <c r="K79" s="69" t="s">
        <v>27</v>
      </c>
      <c r="L79" s="69"/>
      <c r="M79" s="2"/>
    </row>
    <row r="80" spans="2:26" x14ac:dyDescent="0.25">
      <c r="C80" s="16" t="s">
        <v>14</v>
      </c>
      <c r="D80" s="16"/>
      <c r="E80" s="17"/>
      <c r="J80" s="68"/>
      <c r="K80" s="69" t="s">
        <v>6</v>
      </c>
      <c r="L80" s="69"/>
      <c r="M80" s="2"/>
    </row>
    <row r="81" spans="2:13" ht="15.75" thickBot="1" x14ac:dyDescent="0.3">
      <c r="C81" s="16" t="s">
        <v>6</v>
      </c>
      <c r="D81" s="16"/>
      <c r="E81" s="17"/>
      <c r="J81" s="68"/>
      <c r="K81" s="70" t="s">
        <v>7</v>
      </c>
      <c r="L81" s="70" t="s">
        <v>0</v>
      </c>
      <c r="M81" s="2"/>
    </row>
    <row r="82" spans="2:13" ht="15.75" thickBot="1" x14ac:dyDescent="0.3">
      <c r="B82" s="18" t="s">
        <v>1</v>
      </c>
      <c r="C82" s="18" t="s">
        <v>7</v>
      </c>
      <c r="D82" s="18" t="s">
        <v>0</v>
      </c>
      <c r="E82" s="17"/>
      <c r="J82" s="71" t="s">
        <v>72</v>
      </c>
      <c r="K82" s="72">
        <v>73</v>
      </c>
      <c r="L82" s="73">
        <v>78</v>
      </c>
      <c r="M82" s="74">
        <v>93.59</v>
      </c>
    </row>
    <row r="83" spans="2:13" ht="15.75" thickBot="1" x14ac:dyDescent="0.3">
      <c r="B83" s="21" t="s">
        <v>58</v>
      </c>
      <c r="C83" s="60">
        <v>66</v>
      </c>
      <c r="D83" s="22">
        <v>70</v>
      </c>
      <c r="E83" s="7">
        <f t="shared" ref="E83:E88" si="33">C83/D83*100</f>
        <v>94.285714285714278</v>
      </c>
      <c r="J83" s="75" t="s">
        <v>73</v>
      </c>
      <c r="K83" s="76">
        <v>74</v>
      </c>
      <c r="L83" s="77">
        <v>74</v>
      </c>
      <c r="M83" s="78">
        <v>100</v>
      </c>
    </row>
    <row r="84" spans="2:13" ht="15.75" thickBot="1" x14ac:dyDescent="0.3">
      <c r="B84" s="21" t="s">
        <v>59</v>
      </c>
      <c r="C84" s="1">
        <v>75</v>
      </c>
      <c r="D84" s="22">
        <v>77</v>
      </c>
      <c r="E84" s="7">
        <f t="shared" si="33"/>
        <v>97.402597402597408</v>
      </c>
      <c r="J84" s="75" t="s">
        <v>74</v>
      </c>
      <c r="K84" s="79">
        <v>77</v>
      </c>
      <c r="L84" s="77">
        <v>82</v>
      </c>
      <c r="M84" s="77">
        <v>93.9</v>
      </c>
    </row>
    <row r="85" spans="2:13" ht="15.75" thickBot="1" x14ac:dyDescent="0.3">
      <c r="B85" s="52" t="s">
        <v>60</v>
      </c>
      <c r="C85" s="22">
        <v>64</v>
      </c>
      <c r="D85" s="22">
        <v>72</v>
      </c>
      <c r="E85" s="42">
        <f t="shared" si="33"/>
        <v>88.888888888888886</v>
      </c>
      <c r="J85" s="75" t="s">
        <v>75</v>
      </c>
      <c r="K85" s="76">
        <v>79</v>
      </c>
      <c r="L85" s="77">
        <v>80</v>
      </c>
      <c r="M85" s="78">
        <v>98.75</v>
      </c>
    </row>
    <row r="86" spans="2:13" ht="15.75" thickBot="1" x14ac:dyDescent="0.3">
      <c r="B86" s="21" t="s">
        <v>61</v>
      </c>
      <c r="C86" s="1">
        <v>81</v>
      </c>
      <c r="D86" s="22">
        <v>81</v>
      </c>
      <c r="E86" s="7">
        <f t="shared" si="33"/>
        <v>100</v>
      </c>
      <c r="J86" s="75" t="s">
        <v>76</v>
      </c>
      <c r="K86" s="76">
        <v>78</v>
      </c>
      <c r="L86" s="77">
        <v>79</v>
      </c>
      <c r="M86" s="78">
        <v>98.73</v>
      </c>
    </row>
    <row r="87" spans="2:13" ht="15.75" thickBot="1" x14ac:dyDescent="0.3">
      <c r="B87" s="21" t="s">
        <v>62</v>
      </c>
      <c r="C87" s="1">
        <v>69</v>
      </c>
      <c r="D87" s="22">
        <v>69</v>
      </c>
      <c r="E87" s="7">
        <f t="shared" si="33"/>
        <v>100</v>
      </c>
      <c r="J87" s="75" t="s">
        <v>77</v>
      </c>
      <c r="K87" s="76">
        <v>82</v>
      </c>
      <c r="L87" s="77">
        <v>82</v>
      </c>
      <c r="M87" s="78">
        <v>100</v>
      </c>
    </row>
    <row r="88" spans="2:13" ht="24.75" thickBot="1" x14ac:dyDescent="0.3">
      <c r="C88" s="23">
        <f>SUM(C83:C87)</f>
        <v>355</v>
      </c>
      <c r="D88" s="24">
        <f>SUM(D83:D87)</f>
        <v>369</v>
      </c>
      <c r="E88" s="25">
        <f t="shared" si="33"/>
        <v>96.205962059620603</v>
      </c>
      <c r="J88" s="80" t="s">
        <v>78</v>
      </c>
      <c r="K88" s="76">
        <v>63</v>
      </c>
      <c r="L88" s="77">
        <v>63</v>
      </c>
      <c r="M88" s="78">
        <v>100</v>
      </c>
    </row>
    <row r="89" spans="2:13" ht="15.75" thickBot="1" x14ac:dyDescent="0.3">
      <c r="J89" s="68"/>
      <c r="K89" s="81">
        <f>SUM(K82:K88)</f>
        <v>526</v>
      </c>
      <c r="L89" s="82">
        <f>SUM(L82:L88)</f>
        <v>538</v>
      </c>
      <c r="M89" s="83">
        <v>97.77</v>
      </c>
    </row>
    <row r="90" spans="2:13" x14ac:dyDescent="0.25">
      <c r="C90" s="16" t="s">
        <v>56</v>
      </c>
      <c r="D90" s="16"/>
      <c r="E90" s="17"/>
      <c r="J90" s="68"/>
      <c r="K90" s="2"/>
      <c r="L90" s="2"/>
      <c r="M90" s="2"/>
    </row>
    <row r="91" spans="2:13" x14ac:dyDescent="0.25">
      <c r="C91" s="16" t="s">
        <v>6</v>
      </c>
      <c r="D91" s="16"/>
      <c r="E91" s="17"/>
      <c r="J91" s="68"/>
      <c r="K91" s="69" t="s">
        <v>19</v>
      </c>
      <c r="L91" s="69"/>
      <c r="M91" s="2"/>
    </row>
    <row r="92" spans="2:13" x14ac:dyDescent="0.25">
      <c r="B92" s="18" t="s">
        <v>1</v>
      </c>
      <c r="C92" s="18" t="s">
        <v>7</v>
      </c>
      <c r="D92" s="18" t="s">
        <v>0</v>
      </c>
      <c r="E92" s="17"/>
      <c r="J92" s="68"/>
      <c r="K92" s="70" t="s">
        <v>6</v>
      </c>
      <c r="L92" s="70"/>
      <c r="M92" s="2"/>
    </row>
    <row r="93" spans="2:13" ht="15.75" thickBot="1" x14ac:dyDescent="0.3">
      <c r="B93" s="21" t="s">
        <v>58</v>
      </c>
      <c r="C93" s="60">
        <v>25</v>
      </c>
      <c r="D93" s="22">
        <v>26</v>
      </c>
      <c r="E93" s="7">
        <f t="shared" ref="E93:E98" si="34">C93/D93*100</f>
        <v>96.15384615384616</v>
      </c>
      <c r="J93" s="68"/>
      <c r="K93" s="70" t="s">
        <v>7</v>
      </c>
      <c r="L93" s="70" t="s">
        <v>0</v>
      </c>
      <c r="M93" s="2"/>
    </row>
    <row r="94" spans="2:13" ht="15.75" thickBot="1" x14ac:dyDescent="0.3">
      <c r="B94" s="21" t="s">
        <v>59</v>
      </c>
      <c r="C94" s="1">
        <v>23</v>
      </c>
      <c r="D94" s="22">
        <v>23</v>
      </c>
      <c r="E94" s="7">
        <f t="shared" si="34"/>
        <v>100</v>
      </c>
      <c r="J94" s="71" t="s">
        <v>72</v>
      </c>
      <c r="K94" s="72">
        <v>25</v>
      </c>
      <c r="L94" s="73">
        <v>25</v>
      </c>
      <c r="M94" s="74">
        <v>100</v>
      </c>
    </row>
    <row r="95" spans="2:13" ht="15.75" thickBot="1" x14ac:dyDescent="0.3">
      <c r="B95" s="21" t="s">
        <v>60</v>
      </c>
      <c r="C95" s="1">
        <v>2</v>
      </c>
      <c r="D95" s="22">
        <v>23</v>
      </c>
      <c r="E95" s="7">
        <f t="shared" si="34"/>
        <v>8.695652173913043</v>
      </c>
      <c r="J95" s="75" t="s">
        <v>73</v>
      </c>
      <c r="K95" s="76">
        <v>23</v>
      </c>
      <c r="L95" s="77">
        <v>23</v>
      </c>
      <c r="M95" s="78">
        <v>100</v>
      </c>
    </row>
    <row r="96" spans="2:13" ht="15.75" thickBot="1" x14ac:dyDescent="0.3">
      <c r="B96" s="21" t="s">
        <v>61</v>
      </c>
      <c r="C96" s="1">
        <v>23</v>
      </c>
      <c r="D96" s="22">
        <v>23</v>
      </c>
      <c r="E96" s="7">
        <f t="shared" si="34"/>
        <v>100</v>
      </c>
      <c r="J96" s="75" t="s">
        <v>74</v>
      </c>
      <c r="K96" s="76">
        <v>23</v>
      </c>
      <c r="L96" s="77">
        <v>23</v>
      </c>
      <c r="M96" s="78">
        <v>100</v>
      </c>
    </row>
    <row r="97" spans="2:13" ht="15.75" thickBot="1" x14ac:dyDescent="0.3">
      <c r="B97" s="21" t="s">
        <v>62</v>
      </c>
      <c r="C97" s="1">
        <v>23</v>
      </c>
      <c r="D97" s="22">
        <v>23</v>
      </c>
      <c r="E97" s="7">
        <f t="shared" si="34"/>
        <v>100</v>
      </c>
      <c r="J97" s="75" t="s">
        <v>75</v>
      </c>
      <c r="K97" s="76">
        <v>23</v>
      </c>
      <c r="L97" s="77">
        <v>23</v>
      </c>
      <c r="M97" s="78">
        <v>100</v>
      </c>
    </row>
    <row r="98" spans="2:13" ht="15.75" thickBot="1" x14ac:dyDescent="0.3">
      <c r="C98" s="23">
        <f>SUM(C93:C97)</f>
        <v>96</v>
      </c>
      <c r="D98" s="24">
        <f>SUM(D93:D97)</f>
        <v>118</v>
      </c>
      <c r="E98" s="25">
        <f t="shared" si="34"/>
        <v>81.355932203389841</v>
      </c>
      <c r="J98" s="75" t="s">
        <v>76</v>
      </c>
      <c r="K98" s="76">
        <v>23</v>
      </c>
      <c r="L98" s="77">
        <v>23</v>
      </c>
      <c r="M98" s="78">
        <v>100</v>
      </c>
    </row>
    <row r="99" spans="2:13" ht="15.75" thickBot="1" x14ac:dyDescent="0.3">
      <c r="J99" s="75" t="s">
        <v>77</v>
      </c>
      <c r="K99" s="76">
        <v>0</v>
      </c>
      <c r="L99" s="78">
        <v>0</v>
      </c>
      <c r="M99" s="78">
        <v>0</v>
      </c>
    </row>
    <row r="100" spans="2:13" ht="24.75" thickBot="1" x14ac:dyDescent="0.3">
      <c r="B100" s="26"/>
      <c r="C100" s="26">
        <f>C88+C98</f>
        <v>451</v>
      </c>
      <c r="D100" s="26">
        <f>D88+D98</f>
        <v>487</v>
      </c>
      <c r="E100" s="27">
        <f>C100/D100*100</f>
        <v>92.607802874743328</v>
      </c>
      <c r="J100" s="80" t="s">
        <v>78</v>
      </c>
      <c r="K100" s="76">
        <v>23</v>
      </c>
      <c r="L100" s="77">
        <v>23</v>
      </c>
      <c r="M100" s="78">
        <v>100</v>
      </c>
    </row>
    <row r="101" spans="2:13" ht="15.75" thickBot="1" x14ac:dyDescent="0.3">
      <c r="C101" s="16"/>
      <c r="D101" s="16"/>
      <c r="E101" s="17"/>
      <c r="J101" s="68"/>
      <c r="K101" s="81">
        <f>SUM(K94:K100)</f>
        <v>140</v>
      </c>
      <c r="L101" s="82">
        <f>SUM(L94:L100)</f>
        <v>140</v>
      </c>
      <c r="M101" s="83">
        <v>100</v>
      </c>
    </row>
    <row r="102" spans="2:13" x14ac:dyDescent="0.25">
      <c r="C102" s="16" t="s">
        <v>6</v>
      </c>
      <c r="D102" s="16"/>
      <c r="E102" s="17"/>
      <c r="J102" s="68"/>
    </row>
    <row r="103" spans="2:13" x14ac:dyDescent="0.25">
      <c r="B103" s="18" t="s">
        <v>1</v>
      </c>
      <c r="C103" s="18" t="s">
        <v>63</v>
      </c>
      <c r="D103" s="18" t="s">
        <v>0</v>
      </c>
      <c r="E103" s="17"/>
      <c r="J103" s="68"/>
      <c r="K103" s="84" t="s">
        <v>79</v>
      </c>
      <c r="L103" s="84"/>
      <c r="M103" s="2"/>
    </row>
    <row r="104" spans="2:13" ht="15.75" thickBot="1" x14ac:dyDescent="0.3">
      <c r="B104" s="21" t="s">
        <v>58</v>
      </c>
      <c r="C104" s="60">
        <f>C83+C93</f>
        <v>91</v>
      </c>
      <c r="D104" s="60">
        <f>D83+D93</f>
        <v>96</v>
      </c>
      <c r="E104" s="7">
        <f t="shared" ref="E104:E109" si="35">C104/D104*100</f>
        <v>94.791666666666657</v>
      </c>
      <c r="J104" s="68"/>
      <c r="K104" s="85" t="s">
        <v>63</v>
      </c>
      <c r="L104" s="85" t="s">
        <v>0</v>
      </c>
      <c r="M104" s="2"/>
    </row>
    <row r="105" spans="2:13" ht="15.75" thickBot="1" x14ac:dyDescent="0.3">
      <c r="B105" s="21" t="s">
        <v>59</v>
      </c>
      <c r="C105" s="60">
        <f t="shared" ref="C105:D108" si="36">C84+C94</f>
        <v>98</v>
      </c>
      <c r="D105" s="60">
        <f t="shared" si="36"/>
        <v>100</v>
      </c>
      <c r="E105" s="7">
        <f t="shared" si="35"/>
        <v>98</v>
      </c>
      <c r="J105" s="71" t="s">
        <v>72</v>
      </c>
      <c r="K105" s="72">
        <f>K82+K94</f>
        <v>98</v>
      </c>
      <c r="L105" s="72">
        <f>L82+L94</f>
        <v>103</v>
      </c>
      <c r="M105" s="74">
        <v>100</v>
      </c>
    </row>
    <row r="106" spans="2:13" ht="15.75" thickBot="1" x14ac:dyDescent="0.3">
      <c r="B106" s="21" t="s">
        <v>60</v>
      </c>
      <c r="C106" s="60">
        <f t="shared" si="36"/>
        <v>66</v>
      </c>
      <c r="D106" s="60">
        <f t="shared" si="36"/>
        <v>95</v>
      </c>
      <c r="E106" s="7">
        <f t="shared" si="35"/>
        <v>69.473684210526315</v>
      </c>
      <c r="J106" s="75" t="s">
        <v>73</v>
      </c>
      <c r="K106" s="72">
        <f t="shared" ref="K106:L111" si="37">K83+K95</f>
        <v>97</v>
      </c>
      <c r="L106" s="72">
        <f t="shared" si="37"/>
        <v>97</v>
      </c>
      <c r="M106" s="78">
        <v>100</v>
      </c>
    </row>
    <row r="107" spans="2:13" ht="15.75" thickBot="1" x14ac:dyDescent="0.3">
      <c r="B107" s="21" t="s">
        <v>61</v>
      </c>
      <c r="C107" s="60">
        <f t="shared" si="36"/>
        <v>104</v>
      </c>
      <c r="D107" s="60">
        <f t="shared" si="36"/>
        <v>104</v>
      </c>
      <c r="E107" s="7">
        <f t="shared" si="35"/>
        <v>100</v>
      </c>
      <c r="J107" s="75" t="s">
        <v>74</v>
      </c>
      <c r="K107" s="72">
        <f t="shared" si="37"/>
        <v>100</v>
      </c>
      <c r="L107" s="72">
        <f t="shared" si="37"/>
        <v>105</v>
      </c>
      <c r="M107" s="78">
        <v>100</v>
      </c>
    </row>
    <row r="108" spans="2:13" ht="15.75" thickBot="1" x14ac:dyDescent="0.3">
      <c r="B108" s="21" t="s">
        <v>62</v>
      </c>
      <c r="C108" s="60">
        <f t="shared" si="36"/>
        <v>92</v>
      </c>
      <c r="D108" s="60">
        <f t="shared" si="36"/>
        <v>92</v>
      </c>
      <c r="E108" s="7">
        <f t="shared" si="35"/>
        <v>100</v>
      </c>
      <c r="J108" s="75" t="s">
        <v>75</v>
      </c>
      <c r="K108" s="72">
        <f t="shared" si="37"/>
        <v>102</v>
      </c>
      <c r="L108" s="72">
        <f t="shared" si="37"/>
        <v>103</v>
      </c>
      <c r="M108" s="78">
        <v>100</v>
      </c>
    </row>
    <row r="109" spans="2:13" ht="15.75" thickBot="1" x14ac:dyDescent="0.3">
      <c r="C109" s="23">
        <f>SUM(C104:C108)</f>
        <v>451</v>
      </c>
      <c r="D109" s="24">
        <f>SUM(D104:D108)</f>
        <v>487</v>
      </c>
      <c r="E109" s="25">
        <f t="shared" si="35"/>
        <v>92.607802874743328</v>
      </c>
      <c r="J109" s="75" t="s">
        <v>76</v>
      </c>
      <c r="K109" s="72">
        <f t="shared" si="37"/>
        <v>101</v>
      </c>
      <c r="L109" s="72">
        <f t="shared" si="37"/>
        <v>102</v>
      </c>
      <c r="M109" s="78">
        <v>100</v>
      </c>
    </row>
    <row r="110" spans="2:13" ht="15.75" thickBot="1" x14ac:dyDescent="0.3">
      <c r="J110" s="75" t="s">
        <v>77</v>
      </c>
      <c r="K110" s="72">
        <f t="shared" si="37"/>
        <v>82</v>
      </c>
      <c r="L110" s="72">
        <f t="shared" si="37"/>
        <v>82</v>
      </c>
      <c r="M110" s="78">
        <v>0</v>
      </c>
    </row>
    <row r="111" spans="2:13" ht="24.75" thickBot="1" x14ac:dyDescent="0.3">
      <c r="J111" s="80" t="s">
        <v>78</v>
      </c>
      <c r="K111" s="72">
        <f t="shared" si="37"/>
        <v>86</v>
      </c>
      <c r="L111" s="72">
        <f t="shared" si="37"/>
        <v>86</v>
      </c>
      <c r="M111" s="78">
        <v>100</v>
      </c>
    </row>
    <row r="112" spans="2:13" ht="15.75" thickBot="1" x14ac:dyDescent="0.3">
      <c r="J112" s="68"/>
      <c r="K112" s="81">
        <f>SUM(K105:K111)</f>
        <v>666</v>
      </c>
      <c r="L112" s="82">
        <f>SUM(L105:L111)</f>
        <v>678</v>
      </c>
      <c r="M112" s="86">
        <v>100</v>
      </c>
    </row>
  </sheetData>
  <mergeCells count="51">
    <mergeCell ref="K103:L103"/>
    <mergeCell ref="X44:Y44"/>
    <mergeCell ref="X45:Y45"/>
    <mergeCell ref="X56:Y56"/>
    <mergeCell ref="C101:D101"/>
    <mergeCell ref="C102:D102"/>
    <mergeCell ref="X57:Y57"/>
    <mergeCell ref="X68:Y68"/>
    <mergeCell ref="K79:L79"/>
    <mergeCell ref="K80:L80"/>
    <mergeCell ref="K91:L91"/>
    <mergeCell ref="R62:S62"/>
    <mergeCell ref="C80:D80"/>
    <mergeCell ref="C81:D81"/>
    <mergeCell ref="C90:D90"/>
    <mergeCell ref="C91:D91"/>
    <mergeCell ref="C1:P1"/>
    <mergeCell ref="R42:S42"/>
    <mergeCell ref="R43:S43"/>
    <mergeCell ref="R51:S51"/>
    <mergeCell ref="R52:S52"/>
    <mergeCell ref="K35:L35"/>
    <mergeCell ref="K36:L36"/>
    <mergeCell ref="K48:L48"/>
    <mergeCell ref="K49:L49"/>
    <mergeCell ref="K61:L61"/>
    <mergeCell ref="X2:Y2"/>
    <mergeCell ref="X3:Y3"/>
    <mergeCell ref="X16:Y16"/>
    <mergeCell ref="X17:Y17"/>
    <mergeCell ref="X30:Y30"/>
    <mergeCell ref="C36:D36"/>
    <mergeCell ref="C37:D37"/>
    <mergeCell ref="C48:D48"/>
    <mergeCell ref="C49:D49"/>
    <mergeCell ref="C60:D60"/>
    <mergeCell ref="R2:S2"/>
    <mergeCell ref="R3:S3"/>
    <mergeCell ref="R13:S13"/>
    <mergeCell ref="R14:S14"/>
    <mergeCell ref="R26:S26"/>
    <mergeCell ref="K2:L2"/>
    <mergeCell ref="K3:L3"/>
    <mergeCell ref="K11:L11"/>
    <mergeCell ref="K12:L12"/>
    <mergeCell ref="K21:L21"/>
    <mergeCell ref="C2:D2"/>
    <mergeCell ref="C3:D3"/>
    <mergeCell ref="C13:D13"/>
    <mergeCell ref="C14:D14"/>
    <mergeCell ref="C23:D2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FORMATOS_MIOS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</dc:creator>
  <cp:lastModifiedBy>STRC</cp:lastModifiedBy>
  <cp:lastPrinted>2020-04-16T17:59:07Z</cp:lastPrinted>
  <dcterms:created xsi:type="dcterms:W3CDTF">2018-10-17T20:16:29Z</dcterms:created>
  <dcterms:modified xsi:type="dcterms:W3CDTF">2021-05-10T19:11:59Z</dcterms:modified>
</cp:coreProperties>
</file>