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ATOS ABIERTOS\PRIMER ENVIO 2025\"/>
    </mc:Choice>
  </mc:AlternateContent>
  <bookViews>
    <workbookView xWindow="0" yWindow="0" windowWidth="28800" windowHeight="12210"/>
  </bookViews>
  <sheets>
    <sheet name="LDF" sheetId="1" r:id="rId1"/>
  </sheets>
  <definedNames>
    <definedName name="_xlnm.Print_Area" localSheetId="0">LDF!$A$1:$G$69</definedName>
    <definedName name="Print_Area" localSheetId="0">LDF!$A$1:$G$69</definedName>
    <definedName name="Print_Titles" localSheetId="0">LDF!$1:$6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F69" i="1"/>
  <c r="D69" i="1"/>
  <c r="C69" i="1"/>
  <c r="B69" i="1"/>
  <c r="D63" i="1"/>
  <c r="G62" i="1"/>
  <c r="F62" i="1"/>
  <c r="D62" i="1"/>
  <c r="C61" i="1"/>
  <c r="C64" i="1" s="1"/>
  <c r="F60" i="1"/>
  <c r="G60" i="1" s="1"/>
  <c r="D60" i="1"/>
  <c r="F59" i="1"/>
  <c r="G59" i="1" s="1"/>
  <c r="D59" i="1"/>
  <c r="G58" i="1"/>
  <c r="D58" i="1"/>
  <c r="G57" i="1"/>
  <c r="D57" i="1"/>
  <c r="G56" i="1"/>
  <c r="F56" i="1"/>
  <c r="D56" i="1"/>
  <c r="C56" i="1"/>
  <c r="B56" i="1"/>
  <c r="F54" i="1"/>
  <c r="G54" i="1" s="1"/>
  <c r="D54" i="1"/>
  <c r="F53" i="1"/>
  <c r="G53" i="1" s="1"/>
  <c r="D53" i="1"/>
  <c r="F52" i="1"/>
  <c r="C51" i="1"/>
  <c r="F50" i="1"/>
  <c r="D50" i="1"/>
  <c r="F49" i="1"/>
  <c r="D49" i="1"/>
  <c r="F48" i="1"/>
  <c r="D48" i="1"/>
  <c r="F47" i="1"/>
  <c r="D47" i="1"/>
  <c r="F46" i="1"/>
  <c r="G46" i="1" s="1"/>
  <c r="D46" i="1"/>
  <c r="F45" i="1"/>
  <c r="G45" i="1" s="1"/>
  <c r="D45" i="1"/>
  <c r="F44" i="1"/>
  <c r="D44" i="1"/>
  <c r="F43" i="1"/>
  <c r="G43" i="1" s="1"/>
  <c r="D43" i="1"/>
  <c r="D40" i="1"/>
  <c r="F38" i="1"/>
  <c r="G38" i="1" s="1"/>
  <c r="D38" i="1"/>
  <c r="F37" i="1"/>
  <c r="G37" i="1" s="1"/>
  <c r="D37" i="1"/>
  <c r="F36" i="1"/>
  <c r="G36" i="1" s="1"/>
  <c r="D36" i="1"/>
  <c r="C36" i="1"/>
  <c r="F35" i="1"/>
  <c r="G35" i="1" s="1"/>
  <c r="D35" i="1"/>
  <c r="F34" i="1"/>
  <c r="G34" i="1" s="1"/>
  <c r="D34" i="1"/>
  <c r="F33" i="1"/>
  <c r="G33" i="1" s="1"/>
  <c r="F32" i="1"/>
  <c r="D32" i="1"/>
  <c r="F31" i="1"/>
  <c r="D31" i="1"/>
  <c r="F30" i="1"/>
  <c r="G30" i="1" s="1"/>
  <c r="D30" i="1"/>
  <c r="F29" i="1"/>
  <c r="B27" i="1"/>
  <c r="D27" i="1" s="1"/>
  <c r="D28" i="1"/>
  <c r="C27" i="1"/>
  <c r="F26" i="1"/>
  <c r="D26" i="1"/>
  <c r="F25" i="1"/>
  <c r="G25" i="1" s="1"/>
  <c r="D25" i="1"/>
  <c r="F24" i="1"/>
  <c r="G24" i="1" s="1"/>
  <c r="D24" i="1"/>
  <c r="F23" i="1"/>
  <c r="G23" i="1" s="1"/>
  <c r="D23" i="1"/>
  <c r="F22" i="1"/>
  <c r="G22" i="1" s="1"/>
  <c r="D22" i="1"/>
  <c r="F21" i="1"/>
  <c r="D21" i="1"/>
  <c r="F20" i="1"/>
  <c r="G20" i="1" s="1"/>
  <c r="D20" i="1"/>
  <c r="F19" i="1"/>
  <c r="G19" i="1" s="1"/>
  <c r="D19" i="1"/>
  <c r="F18" i="1"/>
  <c r="D18" i="1"/>
  <c r="F16" i="1"/>
  <c r="D16" i="1"/>
  <c r="C15" i="1"/>
  <c r="F14" i="1"/>
  <c r="D14" i="1"/>
  <c r="F13" i="1"/>
  <c r="D13" i="1"/>
  <c r="F12" i="1"/>
  <c r="D12" i="1"/>
  <c r="F11" i="1"/>
  <c r="D11" i="1"/>
  <c r="F10" i="1"/>
  <c r="G10" i="1" s="1"/>
  <c r="D10" i="1"/>
  <c r="F9" i="1"/>
  <c r="G9" i="1" s="1"/>
  <c r="D9" i="1"/>
  <c r="F8" i="1"/>
  <c r="G8" i="1" s="1"/>
  <c r="D8" i="1"/>
  <c r="G14" i="1" l="1"/>
  <c r="G32" i="1"/>
  <c r="G47" i="1"/>
  <c r="B15" i="1"/>
  <c r="D15" i="1" s="1"/>
  <c r="E15" i="1"/>
  <c r="G26" i="1"/>
  <c r="G21" i="1"/>
  <c r="E27" i="1"/>
  <c r="E39" i="1" s="1"/>
  <c r="G11" i="1"/>
  <c r="G48" i="1"/>
  <c r="D55" i="1"/>
  <c r="G12" i="1"/>
  <c r="G18" i="1"/>
  <c r="G49" i="1"/>
  <c r="G31" i="1"/>
  <c r="G29" i="1"/>
  <c r="G13" i="1"/>
  <c r="G50" i="1"/>
  <c r="G52" i="1"/>
  <c r="G16" i="1"/>
  <c r="G15" i="1" s="1"/>
  <c r="F42" i="1"/>
  <c r="G44" i="1"/>
  <c r="D17" i="1"/>
  <c r="E42" i="1"/>
  <c r="D29" i="1"/>
  <c r="D52" i="1"/>
  <c r="B42" i="1"/>
  <c r="F28" i="1"/>
  <c r="F17" i="1"/>
  <c r="G17" i="1" s="1"/>
  <c r="B51" i="1" l="1"/>
  <c r="D51" i="1" s="1"/>
  <c r="B39" i="1"/>
  <c r="D39" i="1" s="1"/>
  <c r="G42" i="1"/>
  <c r="F55" i="1"/>
  <c r="E51" i="1"/>
  <c r="E64" i="1" s="1"/>
  <c r="F15" i="1"/>
  <c r="F27" i="1"/>
  <c r="F39" i="1" s="1"/>
  <c r="G28" i="1"/>
  <c r="G27" i="1" s="1"/>
  <c r="G39" i="1" s="1"/>
  <c r="D42" i="1"/>
  <c r="B61" i="1" l="1"/>
  <c r="D61" i="1" s="1"/>
  <c r="G55" i="1"/>
  <c r="G51" i="1" s="1"/>
  <c r="F51" i="1"/>
  <c r="F61" i="1" s="1"/>
  <c r="F64" i="1" s="1"/>
  <c r="G61" i="1"/>
  <c r="G64" i="1" s="1"/>
  <c r="G40" i="1"/>
  <c r="B64" i="1" l="1"/>
  <c r="D64" i="1" s="1"/>
</calcChain>
</file>

<file path=xl/sharedStrings.xml><?xml version="1.0" encoding="utf-8"?>
<sst xmlns="http://schemas.openxmlformats.org/spreadsheetml/2006/main" count="75" uniqueCount="75">
  <si>
    <t>GOBIERNO DEL ESTADO DE SINALOA</t>
  </si>
  <si>
    <t>Estado Analítico de Ingresos Detallado - LDF</t>
  </si>
  <si>
    <t>Del 1 de enero al 31 de marzo de 2025</t>
  </si>
  <si>
    <t>(PESOS)</t>
  </si>
  <si>
    <t xml:space="preserve">Concepto </t>
  </si>
  <si>
    <t xml:space="preserve">Ingresos </t>
  </si>
  <si>
    <t xml:space="preserve">Diferencia </t>
  </si>
  <si>
    <t xml:space="preserve">Estimado </t>
  </si>
  <si>
    <t>Ampliaciones / (Reducciones)</t>
  </si>
  <si>
    <t>Modificado</t>
  </si>
  <si>
    <t>Devengado</t>
  </si>
  <si>
    <t>Recaudado</t>
  </si>
  <si>
    <t>Ingresos de Libre Disposición</t>
  </si>
  <si>
    <t xml:space="preserve"> </t>
  </si>
  <si>
    <t>A. Impuestos</t>
  </si>
  <si>
    <t>B. Cuotas y Aportaciones de Seguridad Social</t>
  </si>
  <si>
    <t xml:space="preserve">C. Contribuciones de Mejoras </t>
  </si>
  <si>
    <t xml:space="preserve">D. Derechos </t>
  </si>
  <si>
    <t>E. Productos</t>
  </si>
  <si>
    <t>F. Aprovechamientos</t>
  </si>
  <si>
    <t>G. Ingresos por Venta de Bienes y Prestación de Servicios</t>
  </si>
  <si>
    <t>H. Participaciones (H= h1+h2+h3+h4+h5+h6+h7+h8+h9+h10+h11)</t>
  </si>
  <si>
    <t xml:space="preserve">     h1) Fondo General de Participaciones </t>
  </si>
  <si>
    <t xml:space="preserve">     h2) Fondo de Fomento Municipal</t>
  </si>
  <si>
    <t xml:space="preserve">     h3) Fondo de Fiscalización y Recaudación</t>
  </si>
  <si>
    <t xml:space="preserve">     h4) Fondo de Compensación </t>
  </si>
  <si>
    <t xml:space="preserve">     h5) Fondo de Extracción de Hidrocarburos  </t>
  </si>
  <si>
    <t xml:space="preserve">     h6) Impuesto Especial Sobre Producción y Servicios  </t>
  </si>
  <si>
    <t xml:space="preserve">     h7) 0.136% de la Recaudación Federal Participable                                                                              </t>
  </si>
  <si>
    <t xml:space="preserve">     h8) 3.17% Sobre extracción de Petróleo</t>
  </si>
  <si>
    <t xml:space="preserve">     h9) Gasolinas y Diésel</t>
  </si>
  <si>
    <t xml:space="preserve">     h10) Fondo del Impuesto Sobre la Renta</t>
  </si>
  <si>
    <t xml:space="preserve">     h11) Fondo de Estabilización de los Ingresos de las Entidades Federativas                                                                                                                                                                                                                                 </t>
  </si>
  <si>
    <t>I. Incentivos Derivados de la Colaboración Fiscal (I= i1+i2+i3+i4+i5)</t>
  </si>
  <si>
    <t xml:space="preserve">     i1) Tenencia o Uso de Vehículos </t>
  </si>
  <si>
    <t xml:space="preserve">     i2) Fondo de  Compensación ISAN</t>
  </si>
  <si>
    <t xml:space="preserve">     i3) Impuestos Sobre Automóviles Nuevos</t>
  </si>
  <si>
    <t xml:space="preserve">     i4) Fondo de Compensación de Repecos-Intermedios </t>
  </si>
  <si>
    <t xml:space="preserve">     i5) Otros Incentivos Económicos </t>
  </si>
  <si>
    <t>J. Transferencias y Asignaciones</t>
  </si>
  <si>
    <t>K. Convenios</t>
  </si>
  <si>
    <t xml:space="preserve">     k1) Otros Convenios y Subsidios</t>
  </si>
  <si>
    <t>L. Otros Ingresos de Libre Disposición (L= l1+l2)</t>
  </si>
  <si>
    <t xml:space="preserve">      l1) Participaciones en Ingresos Locales</t>
  </si>
  <si>
    <t xml:space="preserve">      l2) Otros Ingresos de Libre Disposición </t>
  </si>
  <si>
    <t>I. Total de Ingresos de Libre Disposición. (I= A+B+C+D+E+F+G+H+I+J+K+L)</t>
  </si>
  <si>
    <t xml:space="preserve">Ingresos Excedentes de Ingresos de Libre Disposición </t>
  </si>
  <si>
    <t>Transferencias Federales Etiquetadas</t>
  </si>
  <si>
    <t>A. Aportaciones (A= a1+a2+a3+a4+a5+a6+a7+a8)</t>
  </si>
  <si>
    <t>a1) Fondo de Aportaciones para la Nómina Educativa y Gasto Operativo</t>
  </si>
  <si>
    <t xml:space="preserve">a2) Fondo de Aportaciones para los Servicios de Salud 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</si>
  <si>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</si>
  <si>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</si>
  <si>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</si>
  <si>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 xml:space="preserve">a6) Fondo de Aportaciones para la Educación Tecnológica y de los Adultos </t>
  </si>
  <si>
    <t xml:space="preserve">a7) Fondo de Aportaciones para la Seguridad Pública de los Estados y del D.F.             </t>
  </si>
  <si>
    <t>a8) Fondo de Aportaciones para el Fortalecimiento de las Entidades Federativas</t>
  </si>
  <si>
    <t>B. Convenios (B= b1+b2+b3+b4)</t>
  </si>
  <si>
    <t xml:space="preserve">       b1) Convenios de Protección Social en Salud</t>
  </si>
  <si>
    <t xml:space="preserve">       b2) Convenios de Descentralización</t>
  </si>
  <si>
    <t xml:space="preserve">       b3) Convenios de Reasignación</t>
  </si>
  <si>
    <t xml:space="preserve">       b4) Otros Convenios y Subsidios</t>
  </si>
  <si>
    <t>C. Fondos Distintos de Aportaciones (C= c1+c2)</t>
  </si>
  <si>
    <t xml:space="preserve">      c1)  Fondo para Entidades Federativas y Municipios Productores de Hidrocarburos </t>
  </si>
  <si>
    <t xml:space="preserve">      c2)  Fondo Minero </t>
  </si>
  <si>
    <t>D. Transferencias, Asignaciones, Subsidios y Subvenciones, y  Pensiones y Jubilaciones</t>
  </si>
  <si>
    <t>E. Otras Transferencias Federales Etiquetadas</t>
  </si>
  <si>
    <t>II. Total de Transferencias Federales Etiquetadas (II= A+B+C+D+E)</t>
  </si>
  <si>
    <t>III. Ingresos Derivados de Financiamiento (III= A )</t>
  </si>
  <si>
    <t xml:space="preserve">        A. Ingresos Derivados de Financiamientos </t>
  </si>
  <si>
    <t>IV. Total de Ingresos (IV= I +II +III )</t>
  </si>
  <si>
    <t>Datos Informativos</t>
  </si>
  <si>
    <t>1. Ingresos Derivados de Financiamientos con Fuente de Pago de Ingresos de Libre Disposición.</t>
  </si>
  <si>
    <t xml:space="preserve">2. Ingresos Derivados de Financiamientos con Fuente de Pago de Transferencias Federales Etiquetadas </t>
  </si>
  <si>
    <t>3. Ingresos Derivados de Financiamientos (3= 1 + 2 )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</si>
</sst>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"/>
      <family val="2"/>
    </font>
    <font>
      <b/>
      <sz val="10"/>
      <color indexed="8"/>
      <name val="Calibri"/>
      <family val="2"/>
    </font>
    <font>
      <sz val="6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6"/>
      <name val="Calibri"/>
      <family val="2"/>
    </font>
    <font>
      <b/>
      <sz val="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 indent="1"/>
    </xf>
    <xf numFmtId="3" fontId="3" fillId="0" borderId="0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4" xfId="0" applyFont="1" applyFill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2"/>
    </xf>
    <xf numFmtId="3" fontId="4" fillId="0" borderId="0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4" fillId="0" borderId="4" xfId="0" applyFont="1" applyFill="1" applyBorder="1" applyAlignment="1">
      <alignment horizontal="left" vertical="center" wrapText="1" indent="2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3" shrinkToFit="1"/>
    </xf>
    <xf numFmtId="0" fontId="4" fillId="0" borderId="4" xfId="0" applyFont="1" applyBorder="1" applyAlignment="1">
      <alignment horizontal="left" vertical="center" wrapText="1" indent="3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left" vertical="center" wrapText="1" indent="2"/>
    </xf>
    <xf numFmtId="3" fontId="3" fillId="0" borderId="12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0" fontId="6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2"/>
  <sheetViews>
    <sheetView showGridLines="0" tabSelected="1" view="pageBreakPreview" zoomScale="115" zoomScaleNormal="115" zoomScaleSheetLayoutView="115" workbookViewId="0">
      <selection activeCell="F66" sqref="F66"/>
    </sheetView>
  </sheetViews>
  <sheetFormatPr baseColWidth="10" defaultColWidth="9.140625" defaultRowHeight="8.25" x14ac:dyDescent="0.15"/>
  <cols>
    <col min="1" max="1" width="61.28515625" style="1" customWidth="1"/>
    <col min="2" max="7" width="16.7109375" style="1" customWidth="1"/>
    <col min="8" max="8" width="17.85546875" style="1" customWidth="1"/>
    <col min="9" max="9" width="16.28515625" style="1" customWidth="1"/>
    <col min="10" max="17" width="9.140625" style="1" customWidth="1"/>
    <col min="18" max="16384" width="9.140625" style="1"/>
  </cols>
  <sheetData>
    <row r="1" spans="1:17" ht="20.100000000000001" customHeight="1" x14ac:dyDescent="0.2">
      <c r="A1" s="44" t="s">
        <v>0</v>
      </c>
      <c r="B1" s="45"/>
      <c r="C1" s="45"/>
      <c r="D1" s="45"/>
      <c r="E1" s="45"/>
      <c r="F1" s="45"/>
      <c r="G1" s="46"/>
    </row>
    <row r="2" spans="1:17" ht="20.100000000000001" customHeight="1" x14ac:dyDescent="0.2">
      <c r="A2" s="47" t="s">
        <v>1</v>
      </c>
      <c r="B2" s="48"/>
      <c r="C2" s="48"/>
      <c r="D2" s="48"/>
      <c r="E2" s="48"/>
      <c r="F2" s="48"/>
      <c r="G2" s="49"/>
    </row>
    <row r="3" spans="1:17" ht="20.100000000000001" customHeight="1" x14ac:dyDescent="0.2">
      <c r="A3" s="47" t="s">
        <v>2</v>
      </c>
      <c r="B3" s="48"/>
      <c r="C3" s="48"/>
      <c r="D3" s="48"/>
      <c r="E3" s="48"/>
      <c r="F3" s="48"/>
      <c r="G3" s="49"/>
    </row>
    <row r="4" spans="1:17" ht="20.100000000000001" customHeight="1" x14ac:dyDescent="0.2">
      <c r="A4" s="47" t="s">
        <v>3</v>
      </c>
      <c r="B4" s="48"/>
      <c r="C4" s="48"/>
      <c r="D4" s="48"/>
      <c r="E4" s="48"/>
      <c r="F4" s="48"/>
      <c r="G4" s="49"/>
    </row>
    <row r="5" spans="1:17" ht="20.100000000000001" customHeight="1" x14ac:dyDescent="0.15">
      <c r="A5" s="50" t="s">
        <v>4</v>
      </c>
      <c r="B5" s="52" t="s">
        <v>5</v>
      </c>
      <c r="C5" s="53"/>
      <c r="D5" s="53"/>
      <c r="E5" s="53"/>
      <c r="F5" s="54"/>
      <c r="G5" s="55" t="s">
        <v>6</v>
      </c>
    </row>
    <row r="6" spans="1:17" ht="33.75" customHeight="1" x14ac:dyDescent="0.15">
      <c r="A6" s="51"/>
      <c r="B6" s="2" t="s">
        <v>7</v>
      </c>
      <c r="C6" s="2" t="s">
        <v>8</v>
      </c>
      <c r="D6" s="3" t="s">
        <v>9</v>
      </c>
      <c r="E6" s="3" t="s">
        <v>10</v>
      </c>
      <c r="F6" s="4" t="s">
        <v>11</v>
      </c>
      <c r="G6" s="56"/>
    </row>
    <row r="7" spans="1:17" s="8" customFormat="1" ht="20.100000000000001" customHeight="1" x14ac:dyDescent="0.2">
      <c r="A7" s="5" t="s">
        <v>12</v>
      </c>
      <c r="B7" s="6"/>
      <c r="C7" s="6"/>
      <c r="D7" s="6"/>
      <c r="E7" s="6"/>
      <c r="F7" s="6"/>
      <c r="G7" s="7" t="s">
        <v>13</v>
      </c>
    </row>
    <row r="8" spans="1:17" s="8" customFormat="1" ht="20.100000000000001" customHeight="1" x14ac:dyDescent="0.2">
      <c r="A8" s="9" t="s">
        <v>14</v>
      </c>
      <c r="B8" s="10">
        <v>3639908575</v>
      </c>
      <c r="C8" s="10">
        <v>0</v>
      </c>
      <c r="D8" s="10">
        <f>B8</f>
        <v>3639908575</v>
      </c>
      <c r="E8" s="10">
        <v>1083446239.1400001</v>
      </c>
      <c r="F8" s="10">
        <f>E8</f>
        <v>1083446239.1400001</v>
      </c>
      <c r="G8" s="11">
        <f>F8-B8</f>
        <v>-2556462335.8599997</v>
      </c>
      <c r="I8" s="12"/>
    </row>
    <row r="9" spans="1:17" s="8" customFormat="1" ht="20.100000000000001" customHeight="1" x14ac:dyDescent="0.2">
      <c r="A9" s="9" t="s">
        <v>15</v>
      </c>
      <c r="B9" s="10">
        <v>0</v>
      </c>
      <c r="C9" s="10">
        <v>0</v>
      </c>
      <c r="D9" s="10">
        <f t="shared" ref="D9:D32" si="0">B9</f>
        <v>0</v>
      </c>
      <c r="E9" s="10">
        <v>0</v>
      </c>
      <c r="F9" s="10">
        <f t="shared" ref="F9:F38" si="1">E9</f>
        <v>0</v>
      </c>
      <c r="G9" s="11">
        <f t="shared" ref="G9:G38" si="2">F9-B9</f>
        <v>0</v>
      </c>
      <c r="I9" s="13"/>
    </row>
    <row r="10" spans="1:17" s="8" customFormat="1" ht="20.100000000000001" customHeight="1" x14ac:dyDescent="0.2">
      <c r="A10" s="9" t="s">
        <v>16</v>
      </c>
      <c r="B10" s="10">
        <v>0</v>
      </c>
      <c r="C10" s="10">
        <v>0</v>
      </c>
      <c r="D10" s="10">
        <f t="shared" si="0"/>
        <v>0</v>
      </c>
      <c r="E10" s="10">
        <v>0</v>
      </c>
      <c r="F10" s="10">
        <f t="shared" si="1"/>
        <v>0</v>
      </c>
      <c r="G10" s="11">
        <f t="shared" si="2"/>
        <v>0</v>
      </c>
    </row>
    <row r="11" spans="1:17" s="8" customFormat="1" ht="20.100000000000001" customHeight="1" x14ac:dyDescent="0.2">
      <c r="A11" s="9" t="s">
        <v>17</v>
      </c>
      <c r="B11" s="10">
        <v>4753216143</v>
      </c>
      <c r="C11" s="10">
        <v>0</v>
      </c>
      <c r="D11" s="10">
        <f t="shared" si="0"/>
        <v>4753216143</v>
      </c>
      <c r="E11" s="10">
        <v>1790798375.52</v>
      </c>
      <c r="F11" s="10">
        <f t="shared" si="1"/>
        <v>1790798375.52</v>
      </c>
      <c r="G11" s="11">
        <f t="shared" si="2"/>
        <v>-2962417767.48</v>
      </c>
    </row>
    <row r="12" spans="1:17" s="8" customFormat="1" ht="20.100000000000001" customHeight="1" x14ac:dyDescent="0.2">
      <c r="A12" s="9" t="s">
        <v>18</v>
      </c>
      <c r="B12" s="10">
        <v>20305625</v>
      </c>
      <c r="C12" s="10">
        <v>0</v>
      </c>
      <c r="D12" s="10">
        <f t="shared" si="0"/>
        <v>20305625</v>
      </c>
      <c r="E12" s="10">
        <v>17660780.650000002</v>
      </c>
      <c r="F12" s="10">
        <f t="shared" si="1"/>
        <v>17660780.650000002</v>
      </c>
      <c r="G12" s="11">
        <f t="shared" si="2"/>
        <v>-2644844.3499999978</v>
      </c>
      <c r="H12" s="14"/>
      <c r="I12" s="12"/>
    </row>
    <row r="13" spans="1:17" s="8" customFormat="1" ht="20.100000000000001" customHeight="1" x14ac:dyDescent="0.2">
      <c r="A13" s="9" t="s">
        <v>19</v>
      </c>
      <c r="B13" s="10">
        <v>30859167</v>
      </c>
      <c r="C13" s="10">
        <v>0</v>
      </c>
      <c r="D13" s="10">
        <f t="shared" si="0"/>
        <v>30859167</v>
      </c>
      <c r="E13" s="10">
        <v>24803923.260000002</v>
      </c>
      <c r="F13" s="10">
        <f t="shared" si="1"/>
        <v>24803923.260000002</v>
      </c>
      <c r="G13" s="11">
        <f t="shared" si="2"/>
        <v>-6055243.7399999984</v>
      </c>
    </row>
    <row r="14" spans="1:17" s="8" customFormat="1" ht="20.100000000000001" customHeight="1" x14ac:dyDescent="0.2">
      <c r="A14" s="15" t="s">
        <v>20</v>
      </c>
      <c r="B14" s="10">
        <v>92864490</v>
      </c>
      <c r="C14" s="10">
        <v>0</v>
      </c>
      <c r="D14" s="10">
        <f t="shared" si="0"/>
        <v>92864490</v>
      </c>
      <c r="E14" s="10">
        <v>31306526.219999995</v>
      </c>
      <c r="F14" s="10">
        <f t="shared" si="1"/>
        <v>31306526.219999995</v>
      </c>
      <c r="G14" s="11">
        <f t="shared" si="2"/>
        <v>-61557963.780000001</v>
      </c>
    </row>
    <row r="15" spans="1:17" s="8" customFormat="1" ht="20.100000000000001" customHeight="1" x14ac:dyDescent="0.2">
      <c r="A15" s="9" t="s">
        <v>21</v>
      </c>
      <c r="B15" s="10">
        <f>SUM(B16:B26)</f>
        <v>26904004272</v>
      </c>
      <c r="C15" s="10">
        <f t="shared" ref="C15:G15" si="3">SUM(C16:C26)</f>
        <v>0</v>
      </c>
      <c r="D15" s="10">
        <f t="shared" si="0"/>
        <v>26904004272</v>
      </c>
      <c r="E15" s="10">
        <f>SUM(E16:E26)</f>
        <v>7936780152</v>
      </c>
      <c r="F15" s="10">
        <f>SUM(F16:F26)</f>
        <v>7936780152</v>
      </c>
      <c r="G15" s="11">
        <f t="shared" si="3"/>
        <v>-18967224120</v>
      </c>
      <c r="I15" s="43"/>
      <c r="J15" s="43"/>
      <c r="K15" s="43"/>
      <c r="L15" s="43"/>
      <c r="M15" s="43"/>
      <c r="N15" s="43"/>
      <c r="O15" s="43"/>
      <c r="P15" s="43"/>
      <c r="Q15" s="43"/>
    </row>
    <row r="16" spans="1:17" s="8" customFormat="1" ht="20.100000000000001" customHeight="1" x14ac:dyDescent="0.2">
      <c r="A16" s="16" t="s">
        <v>22</v>
      </c>
      <c r="B16" s="17">
        <v>21518773738</v>
      </c>
      <c r="C16" s="17">
        <v>0</v>
      </c>
      <c r="D16" s="17">
        <f t="shared" si="0"/>
        <v>21518773738</v>
      </c>
      <c r="E16" s="17">
        <v>5782215067</v>
      </c>
      <c r="F16" s="17">
        <f t="shared" si="1"/>
        <v>5782215067</v>
      </c>
      <c r="G16" s="18">
        <f t="shared" si="2"/>
        <v>-15736558671</v>
      </c>
      <c r="I16" s="43"/>
      <c r="J16" s="43"/>
      <c r="K16" s="43"/>
      <c r="L16" s="43"/>
      <c r="M16" s="43"/>
      <c r="N16" s="43"/>
      <c r="O16" s="43"/>
      <c r="P16" s="43"/>
      <c r="Q16" s="43"/>
    </row>
    <row r="17" spans="1:17" s="8" customFormat="1" ht="20.100000000000001" customHeight="1" x14ac:dyDescent="0.2">
      <c r="A17" s="16" t="s">
        <v>23</v>
      </c>
      <c r="B17" s="17">
        <v>998562783</v>
      </c>
      <c r="C17" s="17">
        <v>0</v>
      </c>
      <c r="D17" s="17">
        <f t="shared" si="0"/>
        <v>998562783</v>
      </c>
      <c r="E17" s="17">
        <v>288253364</v>
      </c>
      <c r="F17" s="17">
        <f t="shared" si="1"/>
        <v>288253364</v>
      </c>
      <c r="G17" s="18">
        <f t="shared" si="2"/>
        <v>-710309419</v>
      </c>
      <c r="I17" s="19"/>
      <c r="J17" s="20"/>
      <c r="K17" s="20"/>
      <c r="L17" s="20"/>
      <c r="M17" s="20"/>
      <c r="N17" s="20"/>
      <c r="O17" s="20"/>
      <c r="P17" s="20"/>
      <c r="Q17" s="20"/>
    </row>
    <row r="18" spans="1:17" s="8" customFormat="1" ht="20.100000000000001" customHeight="1" x14ac:dyDescent="0.2">
      <c r="A18" s="16" t="s">
        <v>24</v>
      </c>
      <c r="B18" s="17">
        <v>1762417127</v>
      </c>
      <c r="C18" s="17">
        <v>0</v>
      </c>
      <c r="D18" s="17">
        <f t="shared" si="0"/>
        <v>1762417127</v>
      </c>
      <c r="E18" s="17">
        <v>712647061</v>
      </c>
      <c r="F18" s="17">
        <f t="shared" si="1"/>
        <v>712647061</v>
      </c>
      <c r="G18" s="18">
        <f t="shared" si="2"/>
        <v>-1049770066</v>
      </c>
      <c r="I18" s="20"/>
      <c r="J18" s="20"/>
      <c r="K18" s="20"/>
      <c r="L18" s="20"/>
      <c r="M18" s="20"/>
      <c r="N18" s="20"/>
      <c r="O18" s="20"/>
      <c r="P18" s="20"/>
      <c r="Q18" s="20"/>
    </row>
    <row r="19" spans="1:17" s="8" customFormat="1" ht="20.100000000000001" customHeight="1" x14ac:dyDescent="0.2">
      <c r="A19" s="16" t="s">
        <v>25</v>
      </c>
      <c r="B19" s="17">
        <v>0</v>
      </c>
      <c r="C19" s="17">
        <v>0</v>
      </c>
      <c r="D19" s="17">
        <f t="shared" si="0"/>
        <v>0</v>
      </c>
      <c r="E19" s="17">
        <v>0</v>
      </c>
      <c r="F19" s="17">
        <f t="shared" si="1"/>
        <v>0</v>
      </c>
      <c r="G19" s="18">
        <f t="shared" si="2"/>
        <v>0</v>
      </c>
      <c r="I19" s="20"/>
      <c r="J19" s="20"/>
      <c r="K19" s="20"/>
      <c r="L19" s="20"/>
      <c r="M19" s="20"/>
      <c r="N19" s="20"/>
      <c r="O19" s="20"/>
      <c r="P19" s="20"/>
      <c r="Q19" s="20"/>
    </row>
    <row r="20" spans="1:17" s="8" customFormat="1" ht="20.100000000000001" customHeight="1" x14ac:dyDescent="0.2">
      <c r="A20" s="16" t="s">
        <v>26</v>
      </c>
      <c r="B20" s="17">
        <v>0</v>
      </c>
      <c r="C20" s="17">
        <v>0</v>
      </c>
      <c r="D20" s="17">
        <f t="shared" si="0"/>
        <v>0</v>
      </c>
      <c r="E20" s="17">
        <v>0</v>
      </c>
      <c r="F20" s="17">
        <f t="shared" si="1"/>
        <v>0</v>
      </c>
      <c r="G20" s="18">
        <f t="shared" si="2"/>
        <v>0</v>
      </c>
      <c r="I20" s="21"/>
      <c r="J20" s="20"/>
      <c r="K20" s="20"/>
      <c r="L20" s="20"/>
      <c r="M20" s="20"/>
      <c r="N20" s="20"/>
      <c r="O20" s="20"/>
      <c r="P20" s="20"/>
      <c r="Q20" s="20"/>
    </row>
    <row r="21" spans="1:17" s="8" customFormat="1" ht="20.100000000000001" customHeight="1" x14ac:dyDescent="0.2">
      <c r="A21" s="16" t="s">
        <v>27</v>
      </c>
      <c r="B21" s="17">
        <v>341553673</v>
      </c>
      <c r="C21" s="17">
        <v>0</v>
      </c>
      <c r="D21" s="17">
        <f t="shared" si="0"/>
        <v>341553673</v>
      </c>
      <c r="E21" s="17">
        <v>123773364</v>
      </c>
      <c r="F21" s="17">
        <f t="shared" si="1"/>
        <v>123773364</v>
      </c>
      <c r="G21" s="18">
        <f t="shared" si="2"/>
        <v>-217780309</v>
      </c>
      <c r="I21" s="20"/>
      <c r="J21" s="20"/>
      <c r="K21" s="20"/>
      <c r="L21" s="20"/>
      <c r="M21" s="20"/>
      <c r="N21" s="20"/>
      <c r="O21" s="20"/>
      <c r="P21" s="20"/>
      <c r="Q21" s="20"/>
    </row>
    <row r="22" spans="1:17" s="8" customFormat="1" ht="20.100000000000001" customHeight="1" x14ac:dyDescent="0.2">
      <c r="A22" s="16" t="s">
        <v>28</v>
      </c>
      <c r="B22" s="17">
        <v>0</v>
      </c>
      <c r="C22" s="17">
        <v>0</v>
      </c>
      <c r="D22" s="17">
        <f t="shared" si="0"/>
        <v>0</v>
      </c>
      <c r="E22" s="17">
        <v>0</v>
      </c>
      <c r="F22" s="17">
        <f t="shared" si="1"/>
        <v>0</v>
      </c>
      <c r="G22" s="18">
        <f t="shared" si="2"/>
        <v>0</v>
      </c>
      <c r="I22" s="20"/>
      <c r="J22" s="20"/>
      <c r="K22" s="20"/>
      <c r="L22" s="20"/>
      <c r="M22" s="20"/>
      <c r="N22" s="20"/>
      <c r="O22" s="20"/>
      <c r="P22" s="20"/>
      <c r="Q22" s="20"/>
    </row>
    <row r="23" spans="1:17" s="8" customFormat="1" ht="20.100000000000001" customHeight="1" x14ac:dyDescent="0.2">
      <c r="A23" s="16" t="s">
        <v>29</v>
      </c>
      <c r="B23" s="17">
        <v>0</v>
      </c>
      <c r="C23" s="17">
        <v>0</v>
      </c>
      <c r="D23" s="17">
        <f t="shared" si="0"/>
        <v>0</v>
      </c>
      <c r="E23" s="17">
        <v>0</v>
      </c>
      <c r="F23" s="17">
        <f t="shared" si="1"/>
        <v>0</v>
      </c>
      <c r="G23" s="18">
        <f t="shared" si="2"/>
        <v>0</v>
      </c>
      <c r="I23" s="20"/>
      <c r="J23" s="20"/>
      <c r="K23" s="20"/>
      <c r="L23" s="20"/>
      <c r="M23" s="20"/>
      <c r="N23" s="20"/>
      <c r="O23" s="20"/>
      <c r="P23" s="20"/>
      <c r="Q23" s="20"/>
    </row>
    <row r="24" spans="1:17" s="8" customFormat="1" ht="20.100000000000001" customHeight="1" x14ac:dyDescent="0.2">
      <c r="A24" s="16" t="s">
        <v>30</v>
      </c>
      <c r="B24" s="17">
        <v>816368464</v>
      </c>
      <c r="C24" s="17">
        <v>0</v>
      </c>
      <c r="D24" s="17">
        <f t="shared" si="0"/>
        <v>816368464</v>
      </c>
      <c r="E24" s="17">
        <v>129788377</v>
      </c>
      <c r="F24" s="17">
        <f t="shared" si="1"/>
        <v>129788377</v>
      </c>
      <c r="G24" s="18">
        <f t="shared" si="2"/>
        <v>-686580087</v>
      </c>
      <c r="I24" s="22"/>
      <c r="J24" s="20"/>
      <c r="K24" s="20"/>
      <c r="L24" s="20"/>
      <c r="M24" s="20"/>
      <c r="N24" s="20"/>
      <c r="O24" s="20"/>
      <c r="P24" s="20"/>
      <c r="Q24" s="20"/>
    </row>
    <row r="25" spans="1:17" s="8" customFormat="1" ht="20.100000000000001" customHeight="1" x14ac:dyDescent="0.2">
      <c r="A25" s="16" t="s">
        <v>31</v>
      </c>
      <c r="B25" s="17">
        <v>1466328487</v>
      </c>
      <c r="C25" s="17">
        <v>0</v>
      </c>
      <c r="D25" s="17">
        <f t="shared" si="0"/>
        <v>1466328487</v>
      </c>
      <c r="E25" s="17">
        <v>900102919</v>
      </c>
      <c r="F25" s="17">
        <f t="shared" si="1"/>
        <v>900102919</v>
      </c>
      <c r="G25" s="18">
        <f t="shared" si="2"/>
        <v>-566225568</v>
      </c>
      <c r="I25" s="22"/>
      <c r="J25" s="20"/>
      <c r="K25" s="20"/>
      <c r="L25" s="20"/>
      <c r="M25" s="20"/>
      <c r="N25" s="20"/>
      <c r="O25" s="20"/>
      <c r="P25" s="20"/>
      <c r="Q25" s="20"/>
    </row>
    <row r="26" spans="1:17" s="8" customFormat="1" ht="25.5" x14ac:dyDescent="0.2">
      <c r="A26" s="16" t="s">
        <v>32</v>
      </c>
      <c r="B26" s="17">
        <v>0</v>
      </c>
      <c r="C26" s="17">
        <v>0</v>
      </c>
      <c r="D26" s="17">
        <f t="shared" si="0"/>
        <v>0</v>
      </c>
      <c r="E26" s="17">
        <v>0</v>
      </c>
      <c r="F26" s="17">
        <f t="shared" si="1"/>
        <v>0</v>
      </c>
      <c r="G26" s="18">
        <f t="shared" si="2"/>
        <v>0</v>
      </c>
      <c r="I26" s="23"/>
    </row>
    <row r="27" spans="1:17" s="8" customFormat="1" ht="20.100000000000001" customHeight="1" x14ac:dyDescent="0.2">
      <c r="A27" s="9" t="s">
        <v>33</v>
      </c>
      <c r="B27" s="10">
        <f t="shared" ref="B27:E27" si="4">SUM(B28:B32)</f>
        <v>1205789426</v>
      </c>
      <c r="C27" s="10">
        <f t="shared" si="4"/>
        <v>0</v>
      </c>
      <c r="D27" s="10">
        <f t="shared" si="0"/>
        <v>1205789426</v>
      </c>
      <c r="E27" s="10">
        <f t="shared" si="4"/>
        <v>429333612.58000004</v>
      </c>
      <c r="F27" s="10">
        <f>SUM(F28:F32)</f>
        <v>429333612.58000004</v>
      </c>
      <c r="G27" s="11">
        <f>SUM(G28:G32)</f>
        <v>-776455813.41999996</v>
      </c>
      <c r="I27" s="23"/>
    </row>
    <row r="28" spans="1:17" s="8" customFormat="1" ht="20.100000000000001" customHeight="1" x14ac:dyDescent="0.2">
      <c r="A28" s="16" t="s">
        <v>34</v>
      </c>
      <c r="B28" s="17">
        <v>0</v>
      </c>
      <c r="C28" s="17">
        <v>0</v>
      </c>
      <c r="D28" s="17">
        <f t="shared" si="0"/>
        <v>0</v>
      </c>
      <c r="E28" s="17">
        <v>50342.5</v>
      </c>
      <c r="F28" s="17">
        <f t="shared" si="1"/>
        <v>50342.5</v>
      </c>
      <c r="G28" s="18">
        <f t="shared" si="2"/>
        <v>50342.5</v>
      </c>
      <c r="I28" s="23"/>
    </row>
    <row r="29" spans="1:17" s="8" customFormat="1" ht="20.100000000000001" customHeight="1" x14ac:dyDescent="0.2">
      <c r="A29" s="24" t="s">
        <v>35</v>
      </c>
      <c r="B29" s="17">
        <v>97073052</v>
      </c>
      <c r="C29" s="17">
        <v>0</v>
      </c>
      <c r="D29" s="17">
        <f t="shared" si="0"/>
        <v>97073052</v>
      </c>
      <c r="E29" s="17">
        <v>24268263</v>
      </c>
      <c r="F29" s="17">
        <f t="shared" si="1"/>
        <v>24268263</v>
      </c>
      <c r="G29" s="18">
        <f t="shared" si="2"/>
        <v>-72804789</v>
      </c>
      <c r="I29" s="23"/>
    </row>
    <row r="30" spans="1:17" s="8" customFormat="1" ht="20.100000000000001" customHeight="1" x14ac:dyDescent="0.2">
      <c r="A30" s="24" t="s">
        <v>36</v>
      </c>
      <c r="B30" s="17">
        <v>565515257</v>
      </c>
      <c r="C30" s="17">
        <v>0</v>
      </c>
      <c r="D30" s="17">
        <f t="shared" si="0"/>
        <v>565515257</v>
      </c>
      <c r="E30" s="17">
        <v>96720877.979999989</v>
      </c>
      <c r="F30" s="17">
        <f t="shared" si="1"/>
        <v>96720877.979999989</v>
      </c>
      <c r="G30" s="18">
        <f t="shared" si="2"/>
        <v>-468794379.01999998</v>
      </c>
      <c r="I30" s="23"/>
    </row>
    <row r="31" spans="1:17" s="8" customFormat="1" ht="20.100000000000001" customHeight="1" x14ac:dyDescent="0.2">
      <c r="A31" s="16" t="s">
        <v>37</v>
      </c>
      <c r="B31" s="17">
        <v>33441161</v>
      </c>
      <c r="C31" s="17">
        <v>0</v>
      </c>
      <c r="D31" s="17">
        <f t="shared" si="0"/>
        <v>33441161</v>
      </c>
      <c r="E31" s="17">
        <v>5896821</v>
      </c>
      <c r="F31" s="17">
        <f t="shared" si="1"/>
        <v>5896821</v>
      </c>
      <c r="G31" s="18">
        <f t="shared" si="2"/>
        <v>-27544340</v>
      </c>
      <c r="I31" s="23"/>
    </row>
    <row r="32" spans="1:17" s="8" customFormat="1" ht="20.100000000000001" customHeight="1" x14ac:dyDescent="0.2">
      <c r="A32" s="16" t="s">
        <v>38</v>
      </c>
      <c r="B32" s="25">
        <v>509759956</v>
      </c>
      <c r="C32" s="17">
        <v>0</v>
      </c>
      <c r="D32" s="25">
        <f t="shared" si="0"/>
        <v>509759956</v>
      </c>
      <c r="E32" s="25">
        <v>302397308.10000002</v>
      </c>
      <c r="F32" s="17">
        <f t="shared" si="1"/>
        <v>302397308.10000002</v>
      </c>
      <c r="G32" s="18">
        <f t="shared" si="2"/>
        <v>-207362647.89999998</v>
      </c>
      <c r="H32" s="12"/>
      <c r="I32" s="23"/>
    </row>
    <row r="33" spans="1:10" s="8" customFormat="1" ht="20.100000000000001" customHeight="1" x14ac:dyDescent="0.2">
      <c r="A33" s="9" t="s">
        <v>39</v>
      </c>
      <c r="B33" s="10">
        <v>0</v>
      </c>
      <c r="C33" s="10">
        <v>0</v>
      </c>
      <c r="D33" s="10">
        <v>0</v>
      </c>
      <c r="E33" s="10">
        <v>0</v>
      </c>
      <c r="F33" s="10">
        <f t="shared" si="1"/>
        <v>0</v>
      </c>
      <c r="G33" s="11">
        <f t="shared" si="2"/>
        <v>0</v>
      </c>
      <c r="H33" s="26"/>
      <c r="I33" s="23"/>
    </row>
    <row r="34" spans="1:10" s="8" customFormat="1" ht="20.100000000000001" customHeight="1" x14ac:dyDescent="0.2">
      <c r="A34" s="9" t="s">
        <v>40</v>
      </c>
      <c r="B34" s="10">
        <v>0</v>
      </c>
      <c r="C34" s="10">
        <v>0</v>
      </c>
      <c r="D34" s="10">
        <f>B34</f>
        <v>0</v>
      </c>
      <c r="E34" s="10">
        <v>0</v>
      </c>
      <c r="F34" s="10">
        <f t="shared" si="1"/>
        <v>0</v>
      </c>
      <c r="G34" s="11">
        <f t="shared" si="2"/>
        <v>0</v>
      </c>
      <c r="I34" s="13"/>
    </row>
    <row r="35" spans="1:10" s="8" customFormat="1" ht="20.100000000000001" customHeight="1" x14ac:dyDescent="0.2">
      <c r="A35" s="16" t="s">
        <v>41</v>
      </c>
      <c r="B35" s="17">
        <v>0</v>
      </c>
      <c r="C35" s="17">
        <v>0</v>
      </c>
      <c r="D35" s="17">
        <f t="shared" ref="D35:D64" si="5">B35</f>
        <v>0</v>
      </c>
      <c r="E35" s="17">
        <v>0</v>
      </c>
      <c r="F35" s="17">
        <f t="shared" si="1"/>
        <v>0</v>
      </c>
      <c r="G35" s="18">
        <f t="shared" si="2"/>
        <v>0</v>
      </c>
    </row>
    <row r="36" spans="1:10" s="8" customFormat="1" ht="20.100000000000001" customHeight="1" x14ac:dyDescent="0.2">
      <c r="A36" s="9" t="s">
        <v>42</v>
      </c>
      <c r="B36" s="10">
        <v>0</v>
      </c>
      <c r="C36" s="10">
        <f>C37+C38</f>
        <v>0</v>
      </c>
      <c r="D36" s="10">
        <f t="shared" si="5"/>
        <v>0</v>
      </c>
      <c r="E36" s="10">
        <v>0</v>
      </c>
      <c r="F36" s="10">
        <f t="shared" si="1"/>
        <v>0</v>
      </c>
      <c r="G36" s="11">
        <f t="shared" si="2"/>
        <v>0</v>
      </c>
    </row>
    <row r="37" spans="1:10" s="8" customFormat="1" ht="20.100000000000001" customHeight="1" x14ac:dyDescent="0.2">
      <c r="A37" s="16" t="s">
        <v>43</v>
      </c>
      <c r="B37" s="17">
        <v>0</v>
      </c>
      <c r="C37" s="17">
        <v>0</v>
      </c>
      <c r="D37" s="17">
        <f t="shared" si="5"/>
        <v>0</v>
      </c>
      <c r="E37" s="17">
        <v>0</v>
      </c>
      <c r="F37" s="17">
        <f t="shared" si="1"/>
        <v>0</v>
      </c>
      <c r="G37" s="18">
        <f t="shared" si="2"/>
        <v>0</v>
      </c>
    </row>
    <row r="38" spans="1:10" s="8" customFormat="1" ht="20.100000000000001" customHeight="1" x14ac:dyDescent="0.2">
      <c r="A38" s="16" t="s">
        <v>44</v>
      </c>
      <c r="B38" s="17">
        <v>0</v>
      </c>
      <c r="C38" s="17">
        <v>0</v>
      </c>
      <c r="D38" s="17">
        <f t="shared" si="5"/>
        <v>0</v>
      </c>
      <c r="E38" s="17">
        <v>0</v>
      </c>
      <c r="F38" s="17">
        <f t="shared" si="1"/>
        <v>0</v>
      </c>
      <c r="G38" s="18">
        <f t="shared" si="2"/>
        <v>0</v>
      </c>
    </row>
    <row r="39" spans="1:10" s="8" customFormat="1" ht="20.100000000000001" customHeight="1" x14ac:dyDescent="0.2">
      <c r="A39" s="27" t="s">
        <v>45</v>
      </c>
      <c r="B39" s="10">
        <f>B8+B9+B10+B11+B12+B13+B14+B15+B27+B33+B34+B36</f>
        <v>36646947698</v>
      </c>
      <c r="C39" s="10">
        <v>0</v>
      </c>
      <c r="D39" s="10">
        <f t="shared" si="5"/>
        <v>36646947698</v>
      </c>
      <c r="E39" s="10">
        <f>E8+E9+E10+E11+E12+E13+E14+E15+E27+E33+E34+E36</f>
        <v>11314129609.370001</v>
      </c>
      <c r="F39" s="10">
        <f>F8+F9+F10+F11+F12+F13+F14+F15+F27+F33+F34+F36</f>
        <v>11314129609.370001</v>
      </c>
      <c r="G39" s="11">
        <f>G8+G9+G10+G11+G12+G13+G14+G15+G27+G33+G34+G36</f>
        <v>-25332818088.629997</v>
      </c>
    </row>
    <row r="40" spans="1:10" s="8" customFormat="1" ht="20.100000000000001" customHeight="1" x14ac:dyDescent="0.2">
      <c r="A40" s="27" t="s">
        <v>46</v>
      </c>
      <c r="B40" s="10">
        <v>0</v>
      </c>
      <c r="C40" s="10">
        <v>0</v>
      </c>
      <c r="D40" s="10">
        <f t="shared" si="5"/>
        <v>0</v>
      </c>
      <c r="E40" s="10">
        <v>0</v>
      </c>
      <c r="F40" s="10">
        <v>0</v>
      </c>
      <c r="G40" s="11">
        <f>G39</f>
        <v>-25332818088.629997</v>
      </c>
    </row>
    <row r="41" spans="1:10" s="8" customFormat="1" ht="20.100000000000001" customHeight="1" x14ac:dyDescent="0.2">
      <c r="A41" s="27" t="s">
        <v>47</v>
      </c>
      <c r="B41" s="17"/>
      <c r="C41" s="17"/>
      <c r="D41" s="17"/>
      <c r="E41" s="17"/>
      <c r="F41" s="17"/>
      <c r="G41" s="18"/>
    </row>
    <row r="42" spans="1:10" s="8" customFormat="1" ht="20.100000000000001" customHeight="1" x14ac:dyDescent="0.2">
      <c r="A42" s="9" t="s">
        <v>48</v>
      </c>
      <c r="B42" s="10">
        <f>SUM(B43:B50)</f>
        <v>24432706784</v>
      </c>
      <c r="C42" s="10">
        <v>0</v>
      </c>
      <c r="D42" s="10">
        <f t="shared" si="5"/>
        <v>24432706784</v>
      </c>
      <c r="E42" s="10">
        <f>SUM(E43:E50)</f>
        <v>4515295322.3699999</v>
      </c>
      <c r="F42" s="10">
        <f t="shared" ref="F42" si="6">SUM(F43:F50)</f>
        <v>4515295322.3699999</v>
      </c>
      <c r="G42" s="11">
        <f>SUM(G43:G50)</f>
        <v>-19917411461.630001</v>
      </c>
      <c r="I42" s="12"/>
    </row>
    <row r="43" spans="1:10" s="8" customFormat="1" ht="23.1" customHeight="1" x14ac:dyDescent="0.2">
      <c r="A43" s="28" t="s">
        <v>49</v>
      </c>
      <c r="B43" s="17">
        <v>14780404838</v>
      </c>
      <c r="C43" s="10">
        <v>0</v>
      </c>
      <c r="D43" s="17">
        <f t="shared" si="5"/>
        <v>14780404838</v>
      </c>
      <c r="E43" s="17">
        <v>2069247991.3699999</v>
      </c>
      <c r="F43" s="17">
        <f>E43</f>
        <v>2069247991.3699999</v>
      </c>
      <c r="G43" s="18">
        <f t="shared" ref="G43:G60" si="7">F43-B43</f>
        <v>-12711156846.630001</v>
      </c>
    </row>
    <row r="44" spans="1:10" s="8" customFormat="1" ht="23.1" customHeight="1" x14ac:dyDescent="0.2">
      <c r="A44" s="29" t="s">
        <v>50</v>
      </c>
      <c r="B44" s="17">
        <v>1951689384</v>
      </c>
      <c r="C44" s="10">
        <v>0</v>
      </c>
      <c r="D44" s="17">
        <f t="shared" si="5"/>
        <v>1951689384</v>
      </c>
      <c r="E44" s="17">
        <v>461614346</v>
      </c>
      <c r="F44" s="17">
        <f t="shared" ref="F44:F50" si="8">E44</f>
        <v>461614346</v>
      </c>
      <c r="G44" s="18">
        <f t="shared" si="7"/>
        <v>-1490075038</v>
      </c>
    </row>
    <row r="45" spans="1:10" s="8" customFormat="1" ht="23.1" customHeight="1" x14ac:dyDescent="0.2">
      <c r="A45" s="29" t="s">
        <v>51</v>
      </c>
      <c r="B45" s="17">
        <v>1408647612</v>
      </c>
      <c r="C45" s="10">
        <v>0</v>
      </c>
      <c r="D45" s="17">
        <f t="shared" si="5"/>
        <v>1408647612</v>
      </c>
      <c r="E45" s="17">
        <v>391259669</v>
      </c>
      <c r="F45" s="17">
        <f t="shared" si="8"/>
        <v>391259669</v>
      </c>
      <c r="G45" s="18">
        <f t="shared" si="7"/>
        <v>-1017387943</v>
      </c>
    </row>
    <row r="46" spans="1:10" s="8" customFormat="1" ht="23.1" customHeight="1" x14ac:dyDescent="0.2">
      <c r="A46" s="29" t="s">
        <v>52</v>
      </c>
      <c r="B46" s="17">
        <v>2944292862</v>
      </c>
      <c r="C46" s="10">
        <v>0</v>
      </c>
      <c r="D46" s="17">
        <f t="shared" si="5"/>
        <v>2944292862</v>
      </c>
      <c r="E46" s="17">
        <v>736943028</v>
      </c>
      <c r="F46" s="17">
        <f t="shared" si="8"/>
        <v>736943028</v>
      </c>
      <c r="G46" s="18">
        <f t="shared" si="7"/>
        <v>-2207349834</v>
      </c>
      <c r="I46" s="30"/>
      <c r="J46" s="30"/>
    </row>
    <row r="47" spans="1:10" s="8" customFormat="1" ht="23.1" customHeight="1" x14ac:dyDescent="0.2">
      <c r="A47" s="29" t="s">
        <v>53</v>
      </c>
      <c r="B47" s="17">
        <v>1049809972</v>
      </c>
      <c r="C47" s="10">
        <v>0</v>
      </c>
      <c r="D47" s="17">
        <f t="shared" si="5"/>
        <v>1049809972</v>
      </c>
      <c r="E47" s="17">
        <v>254939460</v>
      </c>
      <c r="F47" s="17">
        <f t="shared" si="8"/>
        <v>254939460</v>
      </c>
      <c r="G47" s="18">
        <f t="shared" si="7"/>
        <v>-794870512</v>
      </c>
      <c r="I47" s="31"/>
      <c r="J47" s="30"/>
    </row>
    <row r="48" spans="1:10" s="8" customFormat="1" ht="23.1" customHeight="1" x14ac:dyDescent="0.2">
      <c r="A48" s="28" t="s">
        <v>54</v>
      </c>
      <c r="B48" s="17">
        <v>446203475</v>
      </c>
      <c r="C48" s="10">
        <v>0</v>
      </c>
      <c r="D48" s="17">
        <f t="shared" si="5"/>
        <v>446203475</v>
      </c>
      <c r="E48" s="17">
        <v>117669450</v>
      </c>
      <c r="F48" s="17">
        <f t="shared" si="8"/>
        <v>117669450</v>
      </c>
      <c r="G48" s="18">
        <f t="shared" si="7"/>
        <v>-328534025</v>
      </c>
      <c r="I48" s="32"/>
      <c r="J48" s="30"/>
    </row>
    <row r="49" spans="1:13" s="8" customFormat="1" ht="23.1" customHeight="1" x14ac:dyDescent="0.2">
      <c r="A49" s="29" t="s">
        <v>55</v>
      </c>
      <c r="B49" s="17">
        <v>268536062</v>
      </c>
      <c r="C49" s="10">
        <v>0</v>
      </c>
      <c r="D49" s="17">
        <f t="shared" si="5"/>
        <v>268536062</v>
      </c>
      <c r="E49" s="17">
        <v>80560818</v>
      </c>
      <c r="F49" s="17">
        <f t="shared" si="8"/>
        <v>80560818</v>
      </c>
      <c r="G49" s="18">
        <f t="shared" si="7"/>
        <v>-187975244</v>
      </c>
      <c r="I49" s="32"/>
      <c r="J49" s="30"/>
    </row>
    <row r="50" spans="1:13" s="8" customFormat="1" ht="23.1" customHeight="1" x14ac:dyDescent="0.2">
      <c r="A50" s="29" t="s">
        <v>56</v>
      </c>
      <c r="B50" s="17">
        <v>1583122579</v>
      </c>
      <c r="C50" s="10">
        <v>0</v>
      </c>
      <c r="D50" s="17">
        <f t="shared" si="5"/>
        <v>1583122579</v>
      </c>
      <c r="E50" s="17">
        <v>403060560</v>
      </c>
      <c r="F50" s="17">
        <f t="shared" si="8"/>
        <v>403060560</v>
      </c>
      <c r="G50" s="18">
        <f t="shared" si="7"/>
        <v>-1180062019</v>
      </c>
      <c r="I50" s="32"/>
      <c r="J50" s="30"/>
    </row>
    <row r="51" spans="1:13" s="8" customFormat="1" ht="20.100000000000001" customHeight="1" x14ac:dyDescent="0.2">
      <c r="A51" s="9" t="s">
        <v>57</v>
      </c>
      <c r="B51" s="10">
        <f t="shared" ref="B51:F51" si="9">SUM(B52:B55)</f>
        <v>2168028255</v>
      </c>
      <c r="C51" s="10">
        <f t="shared" si="9"/>
        <v>0</v>
      </c>
      <c r="D51" s="10">
        <f t="shared" si="5"/>
        <v>2168028255</v>
      </c>
      <c r="E51" s="10">
        <f t="shared" si="9"/>
        <v>82459998.920000002</v>
      </c>
      <c r="F51" s="10">
        <f t="shared" si="9"/>
        <v>82459998.920000002</v>
      </c>
      <c r="G51" s="11">
        <f>SUM(G52:G55)</f>
        <v>-2085568256.0799999</v>
      </c>
      <c r="I51" s="32"/>
      <c r="J51" s="30"/>
    </row>
    <row r="52" spans="1:13" s="8" customFormat="1" ht="20.100000000000001" customHeight="1" x14ac:dyDescent="0.2">
      <c r="A52" s="16" t="s">
        <v>58</v>
      </c>
      <c r="B52" s="25">
        <v>1547954363.8660998</v>
      </c>
      <c r="C52" s="17">
        <v>0</v>
      </c>
      <c r="D52" s="25">
        <f t="shared" si="5"/>
        <v>1547954363.8660998</v>
      </c>
      <c r="E52" s="25">
        <v>3445781.85</v>
      </c>
      <c r="F52" s="17">
        <f t="shared" ref="F52:F55" si="10">E52</f>
        <v>3445781.85</v>
      </c>
      <c r="G52" s="18">
        <f t="shared" si="7"/>
        <v>-1544508582.0160999</v>
      </c>
      <c r="I52" s="32"/>
      <c r="J52" s="30"/>
    </row>
    <row r="53" spans="1:13" s="8" customFormat="1" ht="20.100000000000001" customHeight="1" x14ac:dyDescent="0.2">
      <c r="A53" s="16" t="s">
        <v>59</v>
      </c>
      <c r="B53" s="17">
        <v>0</v>
      </c>
      <c r="C53" s="10">
        <v>0</v>
      </c>
      <c r="D53" s="25">
        <f t="shared" si="5"/>
        <v>0</v>
      </c>
      <c r="E53" s="25">
        <v>0</v>
      </c>
      <c r="F53" s="17">
        <f t="shared" si="10"/>
        <v>0</v>
      </c>
      <c r="G53" s="18">
        <f t="shared" si="7"/>
        <v>0</v>
      </c>
      <c r="I53" s="33"/>
      <c r="J53" s="30"/>
    </row>
    <row r="54" spans="1:13" s="8" customFormat="1" ht="20.100000000000001" customHeight="1" x14ac:dyDescent="0.2">
      <c r="A54" s="16" t="s">
        <v>60</v>
      </c>
      <c r="B54" s="17">
        <v>0</v>
      </c>
      <c r="C54" s="10">
        <v>0</v>
      </c>
      <c r="D54" s="25">
        <f t="shared" si="5"/>
        <v>0</v>
      </c>
      <c r="E54" s="25">
        <v>0</v>
      </c>
      <c r="F54" s="17">
        <f t="shared" si="10"/>
        <v>0</v>
      </c>
      <c r="G54" s="18">
        <f t="shared" si="7"/>
        <v>0</v>
      </c>
    </row>
    <row r="55" spans="1:13" s="8" customFormat="1" ht="20.100000000000001" customHeight="1" x14ac:dyDescent="0.2">
      <c r="A55" s="16" t="s">
        <v>61</v>
      </c>
      <c r="B55" s="25">
        <v>620073891.13390017</v>
      </c>
      <c r="C55" s="10">
        <v>0</v>
      </c>
      <c r="D55" s="25">
        <f t="shared" si="5"/>
        <v>620073891.13390017</v>
      </c>
      <c r="E55" s="25">
        <v>79014217.070000008</v>
      </c>
      <c r="F55" s="17">
        <f t="shared" si="10"/>
        <v>79014217.070000008</v>
      </c>
      <c r="G55" s="18">
        <f t="shared" si="7"/>
        <v>-541059674.06390011</v>
      </c>
      <c r="H55" s="20"/>
      <c r="I55" s="20"/>
      <c r="J55" s="20"/>
      <c r="K55" s="20"/>
      <c r="L55" s="20"/>
      <c r="M55" s="20"/>
    </row>
    <row r="56" spans="1:13" s="8" customFormat="1" ht="20.100000000000001" customHeight="1" x14ac:dyDescent="0.2">
      <c r="A56" s="9" t="s">
        <v>62</v>
      </c>
      <c r="B56" s="10">
        <f t="shared" ref="B56:G56" si="11">B57+B58</f>
        <v>0</v>
      </c>
      <c r="C56" s="10">
        <f t="shared" si="11"/>
        <v>0</v>
      </c>
      <c r="D56" s="10">
        <f t="shared" si="5"/>
        <v>0</v>
      </c>
      <c r="E56" s="10">
        <v>0</v>
      </c>
      <c r="F56" s="10">
        <f t="shared" si="11"/>
        <v>0</v>
      </c>
      <c r="G56" s="11">
        <f t="shared" si="11"/>
        <v>0</v>
      </c>
      <c r="H56" s="20"/>
      <c r="I56" s="20"/>
      <c r="J56" s="20"/>
      <c r="K56" s="20"/>
      <c r="L56" s="20"/>
      <c r="M56" s="20"/>
    </row>
    <row r="57" spans="1:13" s="8" customFormat="1" ht="21.75" customHeight="1" x14ac:dyDescent="0.2">
      <c r="A57" s="16" t="s">
        <v>63</v>
      </c>
      <c r="B57" s="17">
        <v>0</v>
      </c>
      <c r="C57" s="10">
        <v>0</v>
      </c>
      <c r="D57" s="17">
        <f t="shared" si="5"/>
        <v>0</v>
      </c>
      <c r="E57" s="17">
        <v>0</v>
      </c>
      <c r="F57" s="17">
        <v>0</v>
      </c>
      <c r="G57" s="18">
        <f t="shared" si="7"/>
        <v>0</v>
      </c>
      <c r="H57" s="20"/>
      <c r="I57" s="20"/>
      <c r="J57" s="20"/>
      <c r="K57" s="20"/>
      <c r="L57" s="20"/>
      <c r="M57" s="20"/>
    </row>
    <row r="58" spans="1:13" s="8" customFormat="1" ht="20.100000000000001" customHeight="1" x14ac:dyDescent="0.2">
      <c r="A58" s="16" t="s">
        <v>64</v>
      </c>
      <c r="B58" s="17">
        <v>0</v>
      </c>
      <c r="C58" s="10">
        <v>0</v>
      </c>
      <c r="D58" s="17">
        <f t="shared" si="5"/>
        <v>0</v>
      </c>
      <c r="E58" s="17">
        <v>0</v>
      </c>
      <c r="F58" s="17">
        <v>0</v>
      </c>
      <c r="G58" s="18">
        <f t="shared" si="7"/>
        <v>0</v>
      </c>
      <c r="H58" s="20"/>
      <c r="I58" s="20"/>
      <c r="J58" s="20"/>
      <c r="K58" s="20"/>
      <c r="L58" s="20"/>
      <c r="M58" s="20"/>
    </row>
    <row r="59" spans="1:13" s="8" customFormat="1" ht="25.5" x14ac:dyDescent="0.2">
      <c r="A59" s="9" t="s">
        <v>65</v>
      </c>
      <c r="B59" s="10">
        <v>6756419444</v>
      </c>
      <c r="C59" s="10">
        <v>0</v>
      </c>
      <c r="D59" s="10">
        <f t="shared" si="5"/>
        <v>6756419444</v>
      </c>
      <c r="E59" s="10">
        <v>2589118096.5</v>
      </c>
      <c r="F59" s="10">
        <f t="shared" ref="F59" si="12">E59</f>
        <v>2589118096.5</v>
      </c>
      <c r="G59" s="11">
        <f t="shared" si="7"/>
        <v>-4167301347.5</v>
      </c>
      <c r="H59" s="20"/>
      <c r="I59" s="20"/>
      <c r="J59" s="20"/>
      <c r="K59" s="20"/>
      <c r="L59" s="20"/>
      <c r="M59" s="20"/>
    </row>
    <row r="60" spans="1:13" s="8" customFormat="1" ht="20.100000000000001" customHeight="1" x14ac:dyDescent="0.2">
      <c r="A60" s="9" t="s">
        <v>66</v>
      </c>
      <c r="B60" s="10">
        <v>0</v>
      </c>
      <c r="C60" s="10">
        <v>0</v>
      </c>
      <c r="D60" s="10">
        <f t="shared" si="5"/>
        <v>0</v>
      </c>
      <c r="E60" s="10">
        <v>0</v>
      </c>
      <c r="F60" s="10">
        <f>E60</f>
        <v>0</v>
      </c>
      <c r="G60" s="11">
        <f t="shared" si="7"/>
        <v>0</v>
      </c>
      <c r="H60" s="20"/>
      <c r="I60" s="20"/>
      <c r="J60" s="20"/>
      <c r="K60" s="20"/>
      <c r="L60" s="20"/>
      <c r="M60" s="20"/>
    </row>
    <row r="61" spans="1:13" s="8" customFormat="1" ht="20.100000000000001" customHeight="1" x14ac:dyDescent="0.2">
      <c r="A61" s="27" t="s">
        <v>67</v>
      </c>
      <c r="B61" s="10">
        <f>B42+B51+B56+B59+B60</f>
        <v>33357154483</v>
      </c>
      <c r="C61" s="10">
        <f t="shared" ref="C61:G61" si="13">C42+C51+C56+C59+C60</f>
        <v>0</v>
      </c>
      <c r="D61" s="10">
        <f t="shared" si="5"/>
        <v>33357154483</v>
      </c>
      <c r="E61" s="10">
        <v>7186873417.79</v>
      </c>
      <c r="F61" s="10">
        <f t="shared" si="13"/>
        <v>7186873417.79</v>
      </c>
      <c r="G61" s="11">
        <f t="shared" si="13"/>
        <v>-26170281065.209999</v>
      </c>
      <c r="H61" s="20"/>
      <c r="I61" s="20"/>
      <c r="J61" s="20"/>
      <c r="K61" s="20"/>
      <c r="L61" s="20"/>
      <c r="M61" s="20"/>
    </row>
    <row r="62" spans="1:13" s="8" customFormat="1" ht="20.100000000000001" customHeight="1" x14ac:dyDescent="0.2">
      <c r="A62" s="27" t="s">
        <v>68</v>
      </c>
      <c r="B62" s="10">
        <v>0</v>
      </c>
      <c r="C62" s="10">
        <v>0</v>
      </c>
      <c r="D62" s="10">
        <f t="shared" si="5"/>
        <v>0</v>
      </c>
      <c r="E62" s="10">
        <v>0</v>
      </c>
      <c r="F62" s="10">
        <f t="shared" ref="F62:G62" si="14">F63</f>
        <v>0</v>
      </c>
      <c r="G62" s="11">
        <f t="shared" si="14"/>
        <v>0</v>
      </c>
    </row>
    <row r="63" spans="1:13" s="8" customFormat="1" ht="20.100000000000001" customHeight="1" x14ac:dyDescent="0.2">
      <c r="A63" s="16" t="s">
        <v>69</v>
      </c>
      <c r="B63" s="17">
        <v>0</v>
      </c>
      <c r="C63" s="10">
        <v>0</v>
      </c>
      <c r="D63" s="17">
        <f t="shared" si="5"/>
        <v>0</v>
      </c>
      <c r="E63" s="17">
        <v>0</v>
      </c>
      <c r="F63" s="17">
        <v>0</v>
      </c>
      <c r="G63" s="18">
        <v>0</v>
      </c>
    </row>
    <row r="64" spans="1:13" s="8" customFormat="1" ht="20.100000000000001" customHeight="1" x14ac:dyDescent="0.2">
      <c r="A64" s="27" t="s">
        <v>70</v>
      </c>
      <c r="B64" s="10">
        <f>B39+B61+B62</f>
        <v>70004102181</v>
      </c>
      <c r="C64" s="10">
        <f t="shared" ref="C64:F64" si="15">C39+C61+C62</f>
        <v>0</v>
      </c>
      <c r="D64" s="10">
        <f t="shared" si="5"/>
        <v>70004102181</v>
      </c>
      <c r="E64" s="10">
        <f>E39+E61+E62</f>
        <v>18501003027.16</v>
      </c>
      <c r="F64" s="10">
        <f t="shared" si="15"/>
        <v>18501003027.16</v>
      </c>
      <c r="G64" s="11">
        <f>G39+G61+G62</f>
        <v>-51503099153.839996</v>
      </c>
    </row>
    <row r="65" spans="1:7" s="8" customFormat="1" ht="20.100000000000001" customHeight="1" x14ac:dyDescent="0.2">
      <c r="A65" s="27"/>
      <c r="B65" s="10"/>
      <c r="C65" s="10"/>
      <c r="D65" s="10"/>
      <c r="E65" s="10"/>
      <c r="F65" s="10"/>
      <c r="G65" s="11"/>
    </row>
    <row r="66" spans="1:7" s="8" customFormat="1" ht="20.100000000000001" customHeight="1" x14ac:dyDescent="0.2">
      <c r="A66" s="34" t="s">
        <v>71</v>
      </c>
      <c r="B66" s="17"/>
      <c r="C66" s="17"/>
      <c r="D66" s="17"/>
      <c r="E66" s="17"/>
      <c r="F66" s="17"/>
      <c r="G66" s="18"/>
    </row>
    <row r="67" spans="1:7" s="8" customFormat="1" ht="25.5" x14ac:dyDescent="0.2">
      <c r="A67" s="16" t="s">
        <v>72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8">
        <v>0</v>
      </c>
    </row>
    <row r="68" spans="1:7" s="8" customFormat="1" ht="25.5" x14ac:dyDescent="0.2">
      <c r="A68" s="16" t="s">
        <v>73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8">
        <v>0</v>
      </c>
    </row>
    <row r="69" spans="1:7" s="8" customFormat="1" ht="12.75" x14ac:dyDescent="0.2">
      <c r="A69" s="35" t="s">
        <v>74</v>
      </c>
      <c r="B69" s="36">
        <f t="shared" ref="B69:G69" si="16">B67+B68</f>
        <v>0</v>
      </c>
      <c r="C69" s="36">
        <f t="shared" si="16"/>
        <v>0</v>
      </c>
      <c r="D69" s="36">
        <f t="shared" si="16"/>
        <v>0</v>
      </c>
      <c r="E69" s="36">
        <v>0</v>
      </c>
      <c r="F69" s="36">
        <f t="shared" si="16"/>
        <v>0</v>
      </c>
      <c r="G69" s="37">
        <f t="shared" si="16"/>
        <v>0</v>
      </c>
    </row>
    <row r="70" spans="1:7" ht="20.100000000000001" customHeight="1" x14ac:dyDescent="0.15">
      <c r="A70" s="38"/>
      <c r="B70" s="39"/>
      <c r="C70" s="39"/>
      <c r="D70" s="39"/>
      <c r="E70" s="39"/>
      <c r="F70" s="39"/>
      <c r="G70" s="39"/>
    </row>
    <row r="71" spans="1:7" ht="20.100000000000001" customHeight="1" x14ac:dyDescent="0.15">
      <c r="A71" s="40"/>
      <c r="B71" s="39"/>
      <c r="C71" s="39"/>
      <c r="D71" s="39"/>
      <c r="E71" s="39"/>
      <c r="F71" s="39"/>
      <c r="G71" s="39"/>
    </row>
    <row r="72" spans="1:7" ht="20.100000000000001" customHeight="1" x14ac:dyDescent="0.15">
      <c r="A72" s="38"/>
      <c r="B72" s="41"/>
      <c r="C72" s="41"/>
      <c r="D72" s="41"/>
      <c r="E72" s="41"/>
      <c r="F72" s="41"/>
      <c r="G72" s="41"/>
    </row>
    <row r="73" spans="1:7" ht="20.100000000000001" customHeight="1" x14ac:dyDescent="0.15">
      <c r="B73" s="39"/>
      <c r="C73" s="39"/>
      <c r="D73" s="39"/>
      <c r="E73" s="41"/>
      <c r="F73" s="41"/>
      <c r="G73" s="41"/>
    </row>
    <row r="74" spans="1:7" ht="20.100000000000001" customHeight="1" x14ac:dyDescent="0.15">
      <c r="B74" s="39"/>
      <c r="C74" s="39"/>
      <c r="D74" s="39"/>
      <c r="E74" s="39"/>
      <c r="F74" s="39"/>
      <c r="G74" s="39"/>
    </row>
    <row r="75" spans="1:7" ht="20.100000000000001" customHeight="1" x14ac:dyDescent="0.15">
      <c r="B75" s="39"/>
      <c r="C75" s="39"/>
      <c r="D75" s="39"/>
      <c r="E75" s="39"/>
      <c r="F75" s="39"/>
      <c r="G75" s="39"/>
    </row>
    <row r="76" spans="1:7" ht="20.100000000000001" customHeight="1" x14ac:dyDescent="0.15">
      <c r="B76" s="39"/>
      <c r="C76" s="39"/>
      <c r="D76" s="39"/>
      <c r="E76" s="39"/>
      <c r="F76" s="39"/>
      <c r="G76" s="39"/>
    </row>
    <row r="77" spans="1:7" ht="20.100000000000001" customHeight="1" x14ac:dyDescent="0.15">
      <c r="B77" s="39"/>
      <c r="C77" s="39"/>
      <c r="D77" s="39"/>
      <c r="E77" s="39"/>
      <c r="F77" s="39"/>
      <c r="G77" s="39"/>
    </row>
    <row r="78" spans="1:7" ht="20.100000000000001" customHeight="1" x14ac:dyDescent="0.15">
      <c r="B78" s="39"/>
      <c r="C78" s="39"/>
      <c r="D78" s="39"/>
      <c r="E78" s="39"/>
      <c r="F78" s="39"/>
      <c r="G78" s="39"/>
    </row>
    <row r="79" spans="1:7" ht="20.100000000000001" customHeight="1" x14ac:dyDescent="0.15">
      <c r="B79" s="42"/>
      <c r="C79" s="42"/>
      <c r="D79" s="42"/>
      <c r="E79" s="42"/>
      <c r="F79" s="42"/>
      <c r="G79" s="39"/>
    </row>
    <row r="80" spans="1:7" ht="20.100000000000001" customHeight="1" x14ac:dyDescent="0.15">
      <c r="B80" s="42"/>
      <c r="C80" s="42"/>
      <c r="D80" s="42"/>
      <c r="E80" s="42"/>
      <c r="F80" s="42"/>
      <c r="G80" s="39"/>
    </row>
    <row r="81" spans="2:7" ht="20.100000000000001" customHeight="1" x14ac:dyDescent="0.15">
      <c r="B81" s="42"/>
      <c r="C81" s="42"/>
      <c r="D81" s="42"/>
      <c r="E81" s="42"/>
      <c r="F81" s="42"/>
      <c r="G81" s="39"/>
    </row>
    <row r="82" spans="2:7" ht="20.100000000000001" customHeight="1" x14ac:dyDescent="0.15">
      <c r="B82" s="42"/>
      <c r="C82" s="42"/>
      <c r="D82" s="42"/>
      <c r="E82" s="42"/>
      <c r="F82" s="42"/>
      <c r="G82" s="39"/>
    </row>
    <row r="83" spans="2:7" ht="20.100000000000001" customHeight="1" x14ac:dyDescent="0.15">
      <c r="B83" s="42"/>
      <c r="C83" s="42"/>
      <c r="D83" s="42"/>
      <c r="E83" s="42"/>
      <c r="F83" s="42"/>
      <c r="G83" s="39"/>
    </row>
    <row r="84" spans="2:7" ht="20.100000000000001" customHeight="1" x14ac:dyDescent="0.15">
      <c r="B84" s="42"/>
      <c r="C84" s="42"/>
      <c r="D84" s="42"/>
      <c r="E84" s="42"/>
      <c r="F84" s="42"/>
      <c r="G84" s="39"/>
    </row>
    <row r="85" spans="2:7" ht="20.100000000000001" customHeight="1" x14ac:dyDescent="0.15">
      <c r="B85" s="42"/>
      <c r="C85" s="42"/>
      <c r="D85" s="42"/>
      <c r="E85" s="42"/>
      <c r="F85" s="42"/>
      <c r="G85" s="39"/>
    </row>
    <row r="86" spans="2:7" ht="20.100000000000001" customHeight="1" x14ac:dyDescent="0.15">
      <c r="B86" s="42"/>
      <c r="C86" s="42"/>
      <c r="D86" s="42"/>
      <c r="E86" s="42"/>
      <c r="F86" s="42"/>
      <c r="G86" s="39"/>
    </row>
    <row r="87" spans="2:7" ht="20.100000000000001" customHeight="1" x14ac:dyDescent="0.15">
      <c r="B87" s="42"/>
      <c r="C87" s="42"/>
      <c r="D87" s="42"/>
      <c r="E87" s="42"/>
      <c r="F87" s="42"/>
      <c r="G87" s="39"/>
    </row>
    <row r="88" spans="2:7" ht="20.100000000000001" customHeight="1" x14ac:dyDescent="0.15">
      <c r="B88" s="42"/>
      <c r="C88" s="42"/>
      <c r="D88" s="42"/>
      <c r="E88" s="42"/>
      <c r="F88" s="42"/>
      <c r="G88" s="39"/>
    </row>
    <row r="89" spans="2:7" ht="20.100000000000001" customHeight="1" x14ac:dyDescent="0.15">
      <c r="B89" s="42"/>
      <c r="C89" s="42"/>
      <c r="D89" s="42"/>
      <c r="E89" s="42"/>
      <c r="F89" s="42"/>
      <c r="G89" s="39"/>
    </row>
    <row r="90" spans="2:7" ht="20.100000000000001" customHeight="1" x14ac:dyDescent="0.15">
      <c r="B90" s="42"/>
      <c r="C90" s="42"/>
      <c r="D90" s="42"/>
      <c r="E90" s="42"/>
      <c r="F90" s="42"/>
      <c r="G90" s="39"/>
    </row>
    <row r="91" spans="2:7" ht="20.100000000000001" customHeight="1" x14ac:dyDescent="0.15">
      <c r="B91" s="42"/>
      <c r="C91" s="42"/>
      <c r="D91" s="42"/>
      <c r="E91" s="42"/>
      <c r="F91" s="42"/>
      <c r="G91" s="39"/>
    </row>
    <row r="92" spans="2:7" ht="20.100000000000001" customHeight="1" x14ac:dyDescent="0.15">
      <c r="B92" s="42"/>
      <c r="C92" s="42"/>
      <c r="D92" s="42"/>
      <c r="E92" s="42"/>
      <c r="F92" s="42"/>
      <c r="G92" s="39"/>
    </row>
    <row r="93" spans="2:7" ht="20.100000000000001" customHeight="1" x14ac:dyDescent="0.15">
      <c r="B93" s="42"/>
      <c r="C93" s="42"/>
      <c r="D93" s="42"/>
      <c r="E93" s="42"/>
      <c r="F93" s="42"/>
      <c r="G93" s="39"/>
    </row>
    <row r="94" spans="2:7" ht="20.100000000000001" customHeight="1" x14ac:dyDescent="0.15">
      <c r="B94" s="42"/>
      <c r="C94" s="42"/>
      <c r="D94" s="42"/>
      <c r="E94" s="42"/>
      <c r="F94" s="42"/>
      <c r="G94" s="39"/>
    </row>
    <row r="95" spans="2:7" ht="20.100000000000001" customHeight="1" x14ac:dyDescent="0.15">
      <c r="B95" s="42"/>
      <c r="C95" s="42"/>
      <c r="D95" s="42"/>
      <c r="E95" s="42"/>
      <c r="F95" s="42"/>
      <c r="G95" s="39"/>
    </row>
    <row r="96" spans="2:7" ht="20.100000000000001" customHeight="1" x14ac:dyDescent="0.15">
      <c r="B96" s="42"/>
      <c r="C96" s="42"/>
      <c r="D96" s="42"/>
      <c r="E96" s="42"/>
      <c r="F96" s="42"/>
      <c r="G96" s="39"/>
    </row>
    <row r="97" spans="2:7" ht="20.100000000000001" customHeight="1" x14ac:dyDescent="0.15">
      <c r="B97" s="42"/>
      <c r="C97" s="42"/>
      <c r="D97" s="42"/>
      <c r="E97" s="42"/>
      <c r="F97" s="42"/>
      <c r="G97" s="39"/>
    </row>
    <row r="98" spans="2:7" ht="20.100000000000001" customHeight="1" x14ac:dyDescent="0.15">
      <c r="B98" s="42"/>
      <c r="C98" s="42"/>
      <c r="D98" s="42"/>
      <c r="E98" s="42"/>
      <c r="F98" s="42"/>
      <c r="G98" s="39"/>
    </row>
    <row r="99" spans="2:7" ht="20.100000000000001" customHeight="1" x14ac:dyDescent="0.15">
      <c r="B99" s="42"/>
      <c r="C99" s="42"/>
      <c r="D99" s="42"/>
      <c r="E99" s="42"/>
      <c r="F99" s="42"/>
      <c r="G99" s="39"/>
    </row>
    <row r="100" spans="2:7" ht="20.100000000000001" customHeight="1" x14ac:dyDescent="0.15">
      <c r="B100" s="42"/>
      <c r="C100" s="42"/>
      <c r="D100" s="42"/>
      <c r="E100" s="42"/>
      <c r="F100" s="42"/>
      <c r="G100" s="39"/>
    </row>
    <row r="101" spans="2:7" ht="20.100000000000001" customHeight="1" x14ac:dyDescent="0.15">
      <c r="B101" s="42"/>
      <c r="C101" s="42"/>
      <c r="D101" s="42"/>
      <c r="E101" s="42"/>
      <c r="F101" s="42"/>
      <c r="G101" s="39"/>
    </row>
    <row r="102" spans="2:7" ht="20.100000000000001" customHeight="1" x14ac:dyDescent="0.15">
      <c r="B102" s="42"/>
      <c r="C102" s="42"/>
      <c r="D102" s="42"/>
      <c r="E102" s="42"/>
      <c r="F102" s="42"/>
      <c r="G102" s="39"/>
    </row>
    <row r="103" spans="2:7" ht="20.100000000000001" customHeight="1" x14ac:dyDescent="0.15">
      <c r="B103" s="42"/>
      <c r="C103" s="42"/>
      <c r="D103" s="42"/>
      <c r="E103" s="42"/>
      <c r="F103" s="42"/>
      <c r="G103" s="39"/>
    </row>
    <row r="104" spans="2:7" ht="20.100000000000001" customHeight="1" x14ac:dyDescent="0.15">
      <c r="B104" s="42"/>
      <c r="C104" s="42"/>
      <c r="D104" s="42"/>
      <c r="E104" s="42"/>
      <c r="F104" s="42"/>
      <c r="G104" s="39"/>
    </row>
    <row r="105" spans="2:7" ht="20.100000000000001" customHeight="1" x14ac:dyDescent="0.15">
      <c r="B105" s="42"/>
      <c r="C105" s="42"/>
      <c r="D105" s="42"/>
      <c r="E105" s="42"/>
      <c r="F105" s="42"/>
      <c r="G105" s="39"/>
    </row>
    <row r="106" spans="2:7" ht="20.100000000000001" customHeight="1" x14ac:dyDescent="0.15">
      <c r="B106" s="42"/>
      <c r="C106" s="42"/>
      <c r="D106" s="42"/>
      <c r="E106" s="42"/>
      <c r="F106" s="42"/>
      <c r="G106" s="39"/>
    </row>
    <row r="107" spans="2:7" ht="20.100000000000001" customHeight="1" x14ac:dyDescent="0.15">
      <c r="B107" s="42"/>
      <c r="C107" s="42"/>
      <c r="D107" s="42"/>
      <c r="E107" s="42"/>
      <c r="F107" s="42"/>
      <c r="G107" s="39"/>
    </row>
    <row r="108" spans="2:7" ht="20.100000000000001" customHeight="1" x14ac:dyDescent="0.15">
      <c r="B108" s="42"/>
      <c r="C108" s="42"/>
      <c r="D108" s="42"/>
      <c r="E108" s="42"/>
      <c r="F108" s="42"/>
      <c r="G108" s="39"/>
    </row>
    <row r="109" spans="2:7" ht="20.100000000000001" customHeight="1" x14ac:dyDescent="0.15">
      <c r="B109" s="42"/>
      <c r="C109" s="42"/>
      <c r="D109" s="42"/>
      <c r="E109" s="42"/>
      <c r="F109" s="42"/>
      <c r="G109" s="39"/>
    </row>
    <row r="110" spans="2:7" ht="20.100000000000001" customHeight="1" x14ac:dyDescent="0.15">
      <c r="B110" s="42"/>
      <c r="C110" s="42"/>
      <c r="D110" s="42"/>
      <c r="E110" s="42"/>
      <c r="F110" s="42"/>
      <c r="G110" s="39"/>
    </row>
    <row r="111" spans="2:7" ht="20.100000000000001" customHeight="1" x14ac:dyDescent="0.15">
      <c r="B111" s="42"/>
      <c r="C111" s="42"/>
      <c r="D111" s="42"/>
      <c r="E111" s="42"/>
      <c r="F111" s="42"/>
      <c r="G111" s="39"/>
    </row>
    <row r="112" spans="2:7" ht="20.100000000000001" customHeight="1" x14ac:dyDescent="0.15">
      <c r="B112" s="42"/>
      <c r="C112" s="42"/>
      <c r="D112" s="42"/>
      <c r="E112" s="42"/>
      <c r="F112" s="42"/>
      <c r="G112" s="39"/>
    </row>
    <row r="113" spans="2:7" ht="20.100000000000001" customHeight="1" x14ac:dyDescent="0.15">
      <c r="B113" s="42"/>
      <c r="C113" s="42"/>
      <c r="D113" s="42"/>
      <c r="E113" s="42"/>
      <c r="F113" s="42"/>
      <c r="G113" s="39"/>
    </row>
    <row r="114" spans="2:7" ht="20.100000000000001" customHeight="1" x14ac:dyDescent="0.15">
      <c r="B114" s="42"/>
      <c r="C114" s="42"/>
      <c r="D114" s="42"/>
      <c r="E114" s="42"/>
      <c r="F114" s="42"/>
      <c r="G114" s="39"/>
    </row>
    <row r="115" spans="2:7" ht="20.100000000000001" customHeight="1" x14ac:dyDescent="0.15">
      <c r="B115" s="42"/>
      <c r="C115" s="42"/>
      <c r="D115" s="42"/>
      <c r="E115" s="42"/>
      <c r="F115" s="42"/>
      <c r="G115" s="39"/>
    </row>
    <row r="116" spans="2:7" ht="20.100000000000001" customHeight="1" x14ac:dyDescent="0.15">
      <c r="B116" s="42"/>
      <c r="C116" s="42"/>
      <c r="D116" s="42"/>
      <c r="E116" s="42"/>
      <c r="F116" s="42"/>
      <c r="G116" s="39"/>
    </row>
    <row r="117" spans="2:7" ht="20.100000000000001" customHeight="1" x14ac:dyDescent="0.15">
      <c r="B117" s="42"/>
      <c r="C117" s="42"/>
      <c r="D117" s="42"/>
      <c r="E117" s="42"/>
      <c r="F117" s="42"/>
      <c r="G117" s="39"/>
    </row>
    <row r="118" spans="2:7" ht="20.100000000000001" customHeight="1" x14ac:dyDescent="0.15">
      <c r="B118" s="42"/>
      <c r="C118" s="42"/>
      <c r="D118" s="42"/>
      <c r="E118" s="42"/>
      <c r="F118" s="42"/>
      <c r="G118" s="39"/>
    </row>
    <row r="119" spans="2:7" ht="20.100000000000001" customHeight="1" x14ac:dyDescent="0.15">
      <c r="B119" s="42"/>
      <c r="C119" s="42"/>
      <c r="D119" s="42"/>
      <c r="E119" s="42"/>
      <c r="F119" s="42"/>
      <c r="G119" s="39"/>
    </row>
    <row r="120" spans="2:7" ht="20.100000000000001" customHeight="1" x14ac:dyDescent="0.15">
      <c r="B120" s="42"/>
      <c r="C120" s="42"/>
      <c r="D120" s="42"/>
      <c r="E120" s="42"/>
      <c r="F120" s="42"/>
      <c r="G120" s="39"/>
    </row>
    <row r="121" spans="2:7" ht="20.100000000000001" customHeight="1" x14ac:dyDescent="0.15">
      <c r="B121" s="42"/>
      <c r="C121" s="42"/>
      <c r="D121" s="42"/>
      <c r="E121" s="42"/>
      <c r="F121" s="42"/>
      <c r="G121" s="39"/>
    </row>
    <row r="122" spans="2:7" ht="20.100000000000001" customHeight="1" x14ac:dyDescent="0.15">
      <c r="B122" s="42"/>
      <c r="C122" s="42"/>
      <c r="D122" s="42"/>
      <c r="E122" s="42"/>
      <c r="F122" s="42"/>
      <c r="G122" s="39"/>
    </row>
    <row r="123" spans="2:7" ht="20.100000000000001" customHeight="1" x14ac:dyDescent="0.15">
      <c r="B123" s="42"/>
      <c r="C123" s="42"/>
      <c r="D123" s="42"/>
      <c r="E123" s="42"/>
      <c r="F123" s="42"/>
      <c r="G123" s="39"/>
    </row>
    <row r="124" spans="2:7" ht="20.100000000000001" customHeight="1" x14ac:dyDescent="0.15">
      <c r="B124" s="42"/>
      <c r="C124" s="42"/>
      <c r="D124" s="42"/>
      <c r="E124" s="42"/>
      <c r="F124" s="42"/>
      <c r="G124" s="39"/>
    </row>
    <row r="125" spans="2:7" ht="20.100000000000001" customHeight="1" x14ac:dyDescent="0.15">
      <c r="B125" s="42"/>
      <c r="C125" s="42"/>
      <c r="D125" s="42"/>
      <c r="E125" s="42"/>
      <c r="F125" s="42"/>
    </row>
    <row r="126" spans="2:7" ht="20.100000000000001" customHeight="1" x14ac:dyDescent="0.15">
      <c r="B126" s="42"/>
      <c r="C126" s="42"/>
      <c r="D126" s="42"/>
      <c r="E126" s="42"/>
      <c r="F126" s="42"/>
    </row>
    <row r="127" spans="2:7" ht="20.100000000000001" customHeight="1" x14ac:dyDescent="0.15">
      <c r="B127" s="42"/>
      <c r="C127" s="42"/>
      <c r="D127" s="42"/>
      <c r="E127" s="42"/>
      <c r="F127" s="42"/>
    </row>
    <row r="128" spans="2:7" ht="20.100000000000001" customHeight="1" x14ac:dyDescent="0.15">
      <c r="B128" s="42"/>
      <c r="C128" s="42"/>
      <c r="D128" s="42"/>
      <c r="E128" s="42"/>
      <c r="F128" s="42"/>
    </row>
    <row r="129" spans="2:6" ht="20.100000000000001" customHeight="1" x14ac:dyDescent="0.15">
      <c r="B129" s="42"/>
      <c r="C129" s="42"/>
      <c r="D129" s="42"/>
      <c r="E129" s="42"/>
      <c r="F129" s="42"/>
    </row>
    <row r="130" spans="2:6" ht="20.100000000000001" customHeight="1" x14ac:dyDescent="0.15">
      <c r="B130" s="42"/>
      <c r="C130" s="42"/>
      <c r="D130" s="42"/>
      <c r="E130" s="42"/>
      <c r="F130" s="42"/>
    </row>
    <row r="131" spans="2:6" ht="20.100000000000001" customHeight="1" x14ac:dyDescent="0.15">
      <c r="B131" s="42"/>
      <c r="C131" s="42"/>
      <c r="D131" s="42"/>
      <c r="E131" s="42"/>
      <c r="F131" s="42"/>
    </row>
    <row r="132" spans="2:6" ht="20.100000000000001" customHeight="1" x14ac:dyDescent="0.15">
      <c r="B132" s="42"/>
      <c r="C132" s="42"/>
      <c r="D132" s="42"/>
      <c r="E132" s="42"/>
      <c r="F132" s="42"/>
    </row>
    <row r="133" spans="2:6" ht="20.100000000000001" customHeight="1" x14ac:dyDescent="0.15">
      <c r="B133" s="42"/>
      <c r="C133" s="42"/>
      <c r="D133" s="42"/>
      <c r="E133" s="42"/>
      <c r="F133" s="42"/>
    </row>
    <row r="134" spans="2:6" ht="20.100000000000001" customHeight="1" x14ac:dyDescent="0.15">
      <c r="B134" s="42"/>
      <c r="C134" s="42"/>
      <c r="D134" s="42"/>
      <c r="E134" s="42"/>
      <c r="F134" s="42"/>
    </row>
    <row r="135" spans="2:6" ht="20.100000000000001" customHeight="1" x14ac:dyDescent="0.15">
      <c r="B135" s="42"/>
      <c r="C135" s="42"/>
      <c r="D135" s="42"/>
      <c r="E135" s="42"/>
      <c r="F135" s="42"/>
    </row>
    <row r="136" spans="2:6" ht="20.100000000000001" customHeight="1" x14ac:dyDescent="0.15">
      <c r="B136" s="42"/>
      <c r="C136" s="42"/>
      <c r="D136" s="42"/>
      <c r="E136" s="42"/>
      <c r="F136" s="42"/>
    </row>
    <row r="137" spans="2:6" ht="20.100000000000001" customHeight="1" x14ac:dyDescent="0.15">
      <c r="B137" s="42"/>
      <c r="C137" s="42"/>
      <c r="D137" s="42"/>
      <c r="E137" s="42"/>
      <c r="F137" s="42"/>
    </row>
    <row r="138" spans="2:6" ht="20.100000000000001" customHeight="1" x14ac:dyDescent="0.15">
      <c r="B138" s="42"/>
      <c r="C138" s="42"/>
      <c r="D138" s="42"/>
      <c r="E138" s="42"/>
      <c r="F138" s="42"/>
    </row>
    <row r="139" spans="2:6" ht="20.100000000000001" customHeight="1" x14ac:dyDescent="0.15">
      <c r="B139" s="42"/>
      <c r="C139" s="42"/>
      <c r="D139" s="42"/>
      <c r="E139" s="42"/>
      <c r="F139" s="42"/>
    </row>
    <row r="140" spans="2:6" ht="20.100000000000001" customHeight="1" x14ac:dyDescent="0.15">
      <c r="B140" s="42"/>
      <c r="C140" s="42"/>
      <c r="D140" s="42"/>
      <c r="E140" s="42"/>
      <c r="F140" s="42"/>
    </row>
    <row r="141" spans="2:6" ht="20.100000000000001" customHeight="1" x14ac:dyDescent="0.15">
      <c r="B141" s="42"/>
      <c r="C141" s="42"/>
      <c r="D141" s="42"/>
      <c r="E141" s="42"/>
      <c r="F141" s="42"/>
    </row>
    <row r="142" spans="2:6" ht="20.100000000000001" customHeight="1" x14ac:dyDescent="0.15">
      <c r="B142" s="42"/>
      <c r="C142" s="42"/>
      <c r="D142" s="42"/>
      <c r="E142" s="42"/>
      <c r="F142" s="42"/>
    </row>
    <row r="143" spans="2:6" ht="20.100000000000001" customHeight="1" x14ac:dyDescent="0.15">
      <c r="B143" s="42"/>
      <c r="C143" s="42"/>
      <c r="D143" s="42"/>
      <c r="E143" s="42"/>
      <c r="F143" s="42"/>
    </row>
    <row r="144" spans="2:6" ht="20.100000000000001" customHeight="1" x14ac:dyDescent="0.15">
      <c r="B144" s="42"/>
      <c r="C144" s="42"/>
      <c r="D144" s="42"/>
      <c r="E144" s="42"/>
      <c r="F144" s="42"/>
    </row>
    <row r="145" spans="2:6" ht="20.100000000000001" customHeight="1" x14ac:dyDescent="0.15">
      <c r="B145" s="42"/>
      <c r="C145" s="42"/>
      <c r="D145" s="42"/>
      <c r="E145" s="42"/>
      <c r="F145" s="42"/>
    </row>
    <row r="146" spans="2:6" ht="20.100000000000001" customHeight="1" x14ac:dyDescent="0.15">
      <c r="B146" s="42"/>
      <c r="C146" s="42"/>
      <c r="D146" s="42"/>
      <c r="E146" s="42"/>
      <c r="F146" s="42"/>
    </row>
    <row r="147" spans="2:6" ht="20.100000000000001" customHeight="1" x14ac:dyDescent="0.15">
      <c r="B147" s="42"/>
      <c r="C147" s="42"/>
      <c r="D147" s="42"/>
      <c r="E147" s="42"/>
      <c r="F147" s="42"/>
    </row>
    <row r="148" spans="2:6" ht="20.100000000000001" customHeight="1" x14ac:dyDescent="0.15">
      <c r="B148" s="42"/>
      <c r="C148" s="42"/>
      <c r="D148" s="42"/>
      <c r="E148" s="42"/>
      <c r="F148" s="42"/>
    </row>
    <row r="149" spans="2:6" ht="20.100000000000001" customHeight="1" x14ac:dyDescent="0.15">
      <c r="B149" s="42"/>
      <c r="C149" s="42"/>
      <c r="D149" s="42"/>
      <c r="E149" s="42"/>
      <c r="F149" s="42"/>
    </row>
    <row r="150" spans="2:6" ht="20.100000000000001" customHeight="1" x14ac:dyDescent="0.15">
      <c r="B150" s="42"/>
      <c r="C150" s="42"/>
      <c r="D150" s="42"/>
      <c r="E150" s="42"/>
      <c r="F150" s="42"/>
    </row>
    <row r="151" spans="2:6" ht="20.100000000000001" customHeight="1" x14ac:dyDescent="0.15">
      <c r="B151" s="42"/>
      <c r="C151" s="42"/>
      <c r="D151" s="42"/>
      <c r="E151" s="42"/>
      <c r="F151" s="42"/>
    </row>
    <row r="152" spans="2:6" ht="20.100000000000001" customHeight="1" x14ac:dyDescent="0.15">
      <c r="B152" s="42"/>
      <c r="C152" s="42"/>
      <c r="D152" s="42"/>
      <c r="E152" s="42"/>
      <c r="F152" s="42"/>
    </row>
    <row r="153" spans="2:6" ht="20.100000000000001" customHeight="1" x14ac:dyDescent="0.15">
      <c r="B153" s="42"/>
      <c r="C153" s="42"/>
      <c r="D153" s="42"/>
      <c r="E153" s="42"/>
      <c r="F153" s="42"/>
    </row>
    <row r="154" spans="2:6" ht="20.100000000000001" customHeight="1" x14ac:dyDescent="0.15">
      <c r="B154" s="42"/>
      <c r="C154" s="42"/>
      <c r="D154" s="42"/>
      <c r="E154" s="42"/>
      <c r="F154" s="42"/>
    </row>
    <row r="155" spans="2:6" ht="20.100000000000001" customHeight="1" x14ac:dyDescent="0.15">
      <c r="B155" s="42"/>
      <c r="C155" s="42"/>
      <c r="D155" s="42"/>
      <c r="E155" s="42"/>
      <c r="F155" s="42"/>
    </row>
    <row r="156" spans="2:6" ht="20.100000000000001" customHeight="1" x14ac:dyDescent="0.15">
      <c r="B156" s="42"/>
      <c r="C156" s="42"/>
      <c r="D156" s="42"/>
      <c r="E156" s="42"/>
      <c r="F156" s="42"/>
    </row>
    <row r="157" spans="2:6" ht="20.100000000000001" customHeight="1" x14ac:dyDescent="0.15">
      <c r="B157" s="42"/>
      <c r="C157" s="42"/>
      <c r="D157" s="42"/>
      <c r="E157" s="42"/>
      <c r="F157" s="42"/>
    </row>
    <row r="158" spans="2:6" ht="20.100000000000001" customHeight="1" x14ac:dyDescent="0.15">
      <c r="B158" s="42"/>
      <c r="C158" s="42"/>
      <c r="D158" s="42"/>
      <c r="E158" s="42"/>
      <c r="F158" s="42"/>
    </row>
    <row r="159" spans="2:6" ht="20.100000000000001" customHeight="1" x14ac:dyDescent="0.15">
      <c r="B159" s="42"/>
      <c r="C159" s="42"/>
      <c r="D159" s="42"/>
      <c r="E159" s="42"/>
      <c r="F159" s="42"/>
    </row>
    <row r="160" spans="2:6" ht="20.100000000000001" customHeight="1" x14ac:dyDescent="0.15">
      <c r="B160" s="42"/>
      <c r="C160" s="42"/>
      <c r="D160" s="42"/>
      <c r="E160" s="42"/>
      <c r="F160" s="42"/>
    </row>
    <row r="161" spans="2:6" ht="20.100000000000001" customHeight="1" x14ac:dyDescent="0.15">
      <c r="B161" s="42"/>
      <c r="C161" s="42"/>
      <c r="D161" s="42"/>
      <c r="E161" s="42"/>
      <c r="F161" s="42"/>
    </row>
    <row r="162" spans="2:6" ht="20.100000000000001" customHeight="1" x14ac:dyDescent="0.15">
      <c r="B162" s="42"/>
      <c r="C162" s="42"/>
      <c r="D162" s="42"/>
      <c r="E162" s="42"/>
      <c r="F162" s="42"/>
    </row>
    <row r="163" spans="2:6" ht="20.100000000000001" customHeight="1" x14ac:dyDescent="0.15">
      <c r="B163" s="42"/>
      <c r="C163" s="42"/>
      <c r="D163" s="42"/>
      <c r="E163" s="42"/>
      <c r="F163" s="42"/>
    </row>
    <row r="164" spans="2:6" ht="20.100000000000001" customHeight="1" x14ac:dyDescent="0.15">
      <c r="B164" s="42"/>
      <c r="C164" s="42"/>
      <c r="D164" s="42"/>
      <c r="E164" s="42"/>
      <c r="F164" s="42"/>
    </row>
    <row r="165" spans="2:6" ht="20.100000000000001" customHeight="1" x14ac:dyDescent="0.15">
      <c r="B165" s="42"/>
      <c r="C165" s="42"/>
      <c r="D165" s="42"/>
      <c r="E165" s="42"/>
      <c r="F165" s="42"/>
    </row>
    <row r="166" spans="2:6" ht="20.100000000000001" customHeight="1" x14ac:dyDescent="0.15">
      <c r="B166" s="42"/>
      <c r="C166" s="42"/>
      <c r="D166" s="42"/>
      <c r="E166" s="42"/>
      <c r="F166" s="42"/>
    </row>
    <row r="167" spans="2:6" ht="20.100000000000001" customHeight="1" x14ac:dyDescent="0.15">
      <c r="B167" s="42"/>
      <c r="C167" s="42"/>
      <c r="D167" s="42"/>
      <c r="E167" s="42"/>
      <c r="F167" s="42"/>
    </row>
    <row r="168" spans="2:6" ht="20.100000000000001" customHeight="1" x14ac:dyDescent="0.15">
      <c r="B168" s="42"/>
      <c r="C168" s="42"/>
      <c r="D168" s="42"/>
      <c r="E168" s="42"/>
      <c r="F168" s="42"/>
    </row>
    <row r="169" spans="2:6" ht="20.100000000000001" customHeight="1" x14ac:dyDescent="0.15">
      <c r="B169" s="42"/>
      <c r="C169" s="42"/>
      <c r="D169" s="42"/>
      <c r="E169" s="42"/>
      <c r="F169" s="42"/>
    </row>
    <row r="170" spans="2:6" ht="20.100000000000001" customHeight="1" x14ac:dyDescent="0.15">
      <c r="B170" s="42"/>
      <c r="C170" s="42"/>
      <c r="D170" s="42"/>
      <c r="E170" s="42"/>
      <c r="F170" s="42"/>
    </row>
    <row r="171" spans="2:6" ht="20.100000000000001" customHeight="1" x14ac:dyDescent="0.15">
      <c r="B171" s="42"/>
      <c r="C171" s="42"/>
      <c r="D171" s="42"/>
      <c r="E171" s="42"/>
      <c r="F171" s="42"/>
    </row>
    <row r="172" spans="2:6" ht="20.100000000000001" customHeight="1" x14ac:dyDescent="0.15">
      <c r="B172" s="42"/>
      <c r="C172" s="42"/>
      <c r="D172" s="42"/>
      <c r="E172" s="42"/>
      <c r="F172" s="42"/>
    </row>
    <row r="173" spans="2:6" ht="20.100000000000001" customHeight="1" x14ac:dyDescent="0.15">
      <c r="B173" s="42"/>
      <c r="C173" s="42"/>
      <c r="D173" s="42"/>
      <c r="E173" s="42"/>
      <c r="F173" s="42"/>
    </row>
    <row r="174" spans="2:6" ht="20.100000000000001" customHeight="1" x14ac:dyDescent="0.15">
      <c r="B174" s="42"/>
      <c r="C174" s="42"/>
      <c r="D174" s="42"/>
      <c r="E174" s="42"/>
      <c r="F174" s="42"/>
    </row>
    <row r="175" spans="2:6" ht="20.100000000000001" customHeight="1" x14ac:dyDescent="0.15">
      <c r="B175" s="42"/>
      <c r="C175" s="42"/>
      <c r="D175" s="42"/>
      <c r="E175" s="42"/>
      <c r="F175" s="42"/>
    </row>
    <row r="176" spans="2:6" ht="20.100000000000001" customHeight="1" x14ac:dyDescent="0.15">
      <c r="B176" s="42"/>
      <c r="C176" s="42"/>
      <c r="D176" s="42"/>
      <c r="E176" s="42"/>
      <c r="F176" s="42"/>
    </row>
    <row r="177" spans="2:6" ht="20.100000000000001" customHeight="1" x14ac:dyDescent="0.15">
      <c r="B177" s="42"/>
      <c r="C177" s="42"/>
      <c r="D177" s="42"/>
      <c r="E177" s="42"/>
      <c r="F177" s="42"/>
    </row>
    <row r="178" spans="2:6" ht="20.100000000000001" customHeight="1" x14ac:dyDescent="0.15">
      <c r="B178" s="42"/>
      <c r="C178" s="42"/>
      <c r="D178" s="42"/>
      <c r="E178" s="42"/>
      <c r="F178" s="42"/>
    </row>
    <row r="179" spans="2:6" ht="20.100000000000001" customHeight="1" x14ac:dyDescent="0.15">
      <c r="B179" s="42"/>
      <c r="C179" s="42"/>
      <c r="D179" s="42"/>
      <c r="E179" s="42"/>
      <c r="F179" s="42"/>
    </row>
    <row r="180" spans="2:6" ht="20.100000000000001" customHeight="1" x14ac:dyDescent="0.15">
      <c r="B180" s="42"/>
      <c r="C180" s="42"/>
      <c r="D180" s="42"/>
      <c r="E180" s="42"/>
      <c r="F180" s="42"/>
    </row>
    <row r="181" spans="2:6" ht="20.100000000000001" customHeight="1" x14ac:dyDescent="0.15">
      <c r="B181" s="42"/>
      <c r="C181" s="42"/>
      <c r="D181" s="42"/>
      <c r="E181" s="42"/>
      <c r="F181" s="42"/>
    </row>
    <row r="182" spans="2:6" ht="20.100000000000001" customHeight="1" x14ac:dyDescent="0.15">
      <c r="B182" s="42"/>
      <c r="C182" s="42"/>
      <c r="D182" s="42"/>
      <c r="E182" s="42"/>
      <c r="F182" s="42"/>
    </row>
    <row r="183" spans="2:6" ht="20.100000000000001" customHeight="1" x14ac:dyDescent="0.15">
      <c r="B183" s="42"/>
      <c r="C183" s="42"/>
      <c r="D183" s="42"/>
      <c r="E183" s="42"/>
      <c r="F183" s="42"/>
    </row>
    <row r="184" spans="2:6" ht="20.100000000000001" customHeight="1" x14ac:dyDescent="0.15">
      <c r="B184" s="42"/>
      <c r="C184" s="42"/>
      <c r="D184" s="42"/>
      <c r="E184" s="42"/>
      <c r="F184" s="42"/>
    </row>
    <row r="185" spans="2:6" ht="20.100000000000001" customHeight="1" x14ac:dyDescent="0.15">
      <c r="B185" s="42"/>
      <c r="C185" s="42"/>
      <c r="D185" s="42"/>
      <c r="E185" s="42"/>
      <c r="F185" s="42"/>
    </row>
    <row r="186" spans="2:6" ht="20.100000000000001" customHeight="1" x14ac:dyDescent="0.15">
      <c r="B186" s="42"/>
      <c r="C186" s="42"/>
      <c r="D186" s="42"/>
      <c r="E186" s="42"/>
      <c r="F186" s="42"/>
    </row>
    <row r="187" spans="2:6" ht="20.100000000000001" customHeight="1" x14ac:dyDescent="0.15">
      <c r="B187" s="42"/>
      <c r="C187" s="42"/>
      <c r="D187" s="42"/>
      <c r="E187" s="42"/>
      <c r="F187" s="42"/>
    </row>
    <row r="188" spans="2:6" ht="20.100000000000001" customHeight="1" x14ac:dyDescent="0.15">
      <c r="B188" s="42"/>
      <c r="C188" s="42"/>
      <c r="D188" s="42"/>
      <c r="E188" s="42"/>
      <c r="F188" s="42"/>
    </row>
    <row r="189" spans="2:6" ht="20.100000000000001" customHeight="1" x14ac:dyDescent="0.15">
      <c r="B189" s="42"/>
      <c r="C189" s="42"/>
      <c r="D189" s="42"/>
      <c r="E189" s="42"/>
      <c r="F189" s="42"/>
    </row>
    <row r="190" spans="2:6" ht="20.100000000000001" customHeight="1" x14ac:dyDescent="0.15">
      <c r="B190" s="42"/>
      <c r="C190" s="42"/>
      <c r="D190" s="42"/>
      <c r="E190" s="42"/>
      <c r="F190" s="42"/>
    </row>
    <row r="191" spans="2:6" ht="20.100000000000001" customHeight="1" x14ac:dyDescent="0.15">
      <c r="B191" s="42"/>
      <c r="C191" s="42"/>
      <c r="D191" s="42"/>
      <c r="E191" s="42"/>
      <c r="F191" s="42"/>
    </row>
    <row r="192" spans="2:6" ht="20.100000000000001" customHeight="1" x14ac:dyDescent="0.15">
      <c r="B192" s="42"/>
      <c r="C192" s="42"/>
      <c r="D192" s="42"/>
      <c r="E192" s="42"/>
      <c r="F192" s="42"/>
    </row>
    <row r="193" spans="2:6" ht="20.100000000000001" customHeight="1" x14ac:dyDescent="0.15">
      <c r="B193" s="42"/>
      <c r="C193" s="42"/>
      <c r="D193" s="42"/>
      <c r="E193" s="42"/>
      <c r="F193" s="42"/>
    </row>
    <row r="194" spans="2:6" ht="20.100000000000001" customHeight="1" x14ac:dyDescent="0.15">
      <c r="B194" s="42"/>
      <c r="C194" s="42"/>
      <c r="D194" s="42"/>
      <c r="E194" s="42"/>
      <c r="F194" s="42"/>
    </row>
    <row r="195" spans="2:6" ht="20.100000000000001" customHeight="1" x14ac:dyDescent="0.15">
      <c r="B195" s="42"/>
      <c r="C195" s="42"/>
      <c r="D195" s="42"/>
      <c r="E195" s="42"/>
      <c r="F195" s="42"/>
    </row>
    <row r="196" spans="2:6" ht="20.100000000000001" customHeight="1" x14ac:dyDescent="0.15">
      <c r="B196" s="42"/>
      <c r="C196" s="42"/>
      <c r="D196" s="42"/>
      <c r="E196" s="42"/>
      <c r="F196" s="42"/>
    </row>
    <row r="197" spans="2:6" ht="20.100000000000001" customHeight="1" x14ac:dyDescent="0.15">
      <c r="B197" s="42"/>
      <c r="C197" s="42"/>
      <c r="D197" s="42"/>
      <c r="E197" s="42"/>
      <c r="F197" s="42"/>
    </row>
    <row r="198" spans="2:6" ht="20.100000000000001" customHeight="1" x14ac:dyDescent="0.15">
      <c r="B198" s="42"/>
      <c r="C198" s="42"/>
      <c r="D198" s="42"/>
      <c r="E198" s="42"/>
      <c r="F198" s="42"/>
    </row>
    <row r="199" spans="2:6" ht="20.100000000000001" customHeight="1" x14ac:dyDescent="0.15">
      <c r="B199" s="42"/>
      <c r="C199" s="42"/>
      <c r="D199" s="42"/>
      <c r="E199" s="42"/>
      <c r="F199" s="42"/>
    </row>
    <row r="200" spans="2:6" ht="20.100000000000001" customHeight="1" x14ac:dyDescent="0.15">
      <c r="B200" s="42"/>
      <c r="C200" s="42"/>
      <c r="D200" s="42"/>
      <c r="E200" s="42"/>
      <c r="F200" s="42"/>
    </row>
    <row r="201" spans="2:6" ht="20.100000000000001" customHeight="1" x14ac:dyDescent="0.15">
      <c r="B201" s="42"/>
      <c r="C201" s="42"/>
      <c r="D201" s="42"/>
      <c r="E201" s="42"/>
      <c r="F201" s="42"/>
    </row>
    <row r="202" spans="2:6" ht="20.100000000000001" customHeight="1" x14ac:dyDescent="0.15">
      <c r="B202" s="42"/>
      <c r="C202" s="42"/>
      <c r="D202" s="42"/>
      <c r="E202" s="42"/>
      <c r="F202" s="42"/>
    </row>
    <row r="203" spans="2:6" ht="20.100000000000001" customHeight="1" x14ac:dyDescent="0.15">
      <c r="B203" s="42"/>
      <c r="C203" s="42"/>
      <c r="D203" s="42"/>
      <c r="E203" s="42"/>
      <c r="F203" s="42"/>
    </row>
    <row r="204" spans="2:6" ht="20.100000000000001" customHeight="1" x14ac:dyDescent="0.15">
      <c r="B204" s="42"/>
      <c r="C204" s="42"/>
      <c r="D204" s="42"/>
      <c r="E204" s="42"/>
      <c r="F204" s="42"/>
    </row>
    <row r="205" spans="2:6" ht="20.100000000000001" customHeight="1" x14ac:dyDescent="0.15">
      <c r="B205" s="42"/>
      <c r="C205" s="42"/>
      <c r="D205" s="42"/>
      <c r="E205" s="42"/>
      <c r="F205" s="42"/>
    </row>
    <row r="206" spans="2:6" ht="20.100000000000001" customHeight="1" x14ac:dyDescent="0.15">
      <c r="B206" s="42"/>
      <c r="C206" s="42"/>
      <c r="D206" s="42"/>
      <c r="E206" s="42"/>
      <c r="F206" s="42"/>
    </row>
    <row r="207" spans="2:6" ht="20.100000000000001" customHeight="1" x14ac:dyDescent="0.15">
      <c r="B207" s="42"/>
      <c r="C207" s="42"/>
      <c r="D207" s="42"/>
      <c r="E207" s="42"/>
      <c r="F207" s="42"/>
    </row>
    <row r="208" spans="2:6" ht="20.100000000000001" customHeight="1" x14ac:dyDescent="0.15">
      <c r="B208" s="42"/>
      <c r="C208" s="42"/>
      <c r="D208" s="42"/>
      <c r="E208" s="42"/>
      <c r="F208" s="42"/>
    </row>
    <row r="209" spans="2:6" ht="20.100000000000001" customHeight="1" x14ac:dyDescent="0.15">
      <c r="B209" s="42"/>
      <c r="C209" s="42"/>
      <c r="D209" s="42"/>
      <c r="E209" s="42"/>
      <c r="F209" s="42"/>
    </row>
    <row r="210" spans="2:6" ht="20.100000000000001" customHeight="1" x14ac:dyDescent="0.15">
      <c r="B210" s="42"/>
      <c r="C210" s="42"/>
      <c r="D210" s="42"/>
      <c r="E210" s="42"/>
      <c r="F210" s="42"/>
    </row>
    <row r="211" spans="2:6" ht="20.100000000000001" customHeight="1" x14ac:dyDescent="0.15">
      <c r="B211" s="42"/>
      <c r="C211" s="42"/>
      <c r="D211" s="42"/>
      <c r="E211" s="42"/>
      <c r="F211" s="42"/>
    </row>
    <row r="212" spans="2:6" ht="20.100000000000001" customHeight="1" x14ac:dyDescent="0.15">
      <c r="B212" s="42"/>
      <c r="C212" s="42"/>
      <c r="D212" s="42"/>
      <c r="E212" s="42"/>
      <c r="F212" s="42"/>
    </row>
    <row r="213" spans="2:6" ht="20.100000000000001" customHeight="1" x14ac:dyDescent="0.15">
      <c r="B213" s="42"/>
      <c r="C213" s="42"/>
      <c r="D213" s="42"/>
      <c r="E213" s="42"/>
      <c r="F213" s="42"/>
    </row>
    <row r="214" spans="2:6" ht="20.100000000000001" customHeight="1" x14ac:dyDescent="0.15">
      <c r="B214" s="42"/>
      <c r="C214" s="42"/>
      <c r="D214" s="42"/>
      <c r="E214" s="42"/>
      <c r="F214" s="42"/>
    </row>
    <row r="215" spans="2:6" ht="20.100000000000001" customHeight="1" x14ac:dyDescent="0.15">
      <c r="B215" s="42"/>
      <c r="C215" s="42"/>
      <c r="D215" s="42"/>
      <c r="E215" s="42"/>
      <c r="F215" s="42"/>
    </row>
    <row r="216" spans="2:6" ht="20.100000000000001" customHeight="1" x14ac:dyDescent="0.15">
      <c r="B216" s="42"/>
      <c r="C216" s="42"/>
      <c r="D216" s="42"/>
      <c r="E216" s="42"/>
      <c r="F216" s="42"/>
    </row>
    <row r="217" spans="2:6" ht="20.100000000000001" customHeight="1" x14ac:dyDescent="0.15">
      <c r="B217" s="42"/>
      <c r="C217" s="42"/>
      <c r="D217" s="42"/>
      <c r="E217" s="42"/>
      <c r="F217" s="42"/>
    </row>
    <row r="218" spans="2:6" ht="20.100000000000001" customHeight="1" x14ac:dyDescent="0.15">
      <c r="B218" s="42"/>
      <c r="C218" s="42"/>
      <c r="D218" s="42"/>
      <c r="E218" s="42"/>
      <c r="F218" s="42"/>
    </row>
    <row r="219" spans="2:6" ht="20.100000000000001" customHeight="1" x14ac:dyDescent="0.15">
      <c r="B219" s="42"/>
      <c r="C219" s="42"/>
      <c r="D219" s="42"/>
      <c r="E219" s="42"/>
      <c r="F219" s="42"/>
    </row>
    <row r="220" spans="2:6" ht="20.100000000000001" customHeight="1" x14ac:dyDescent="0.15">
      <c r="B220" s="42"/>
      <c r="C220" s="42"/>
      <c r="D220" s="42"/>
      <c r="E220" s="42"/>
      <c r="F220" s="42"/>
    </row>
    <row r="221" spans="2:6" ht="20.100000000000001" customHeight="1" x14ac:dyDescent="0.15">
      <c r="B221" s="42"/>
      <c r="C221" s="42"/>
      <c r="D221" s="42"/>
      <c r="E221" s="42"/>
      <c r="F221" s="42"/>
    </row>
    <row r="222" spans="2:6" ht="20.100000000000001" customHeight="1" x14ac:dyDescent="0.15">
      <c r="B222" s="42"/>
      <c r="C222" s="42"/>
      <c r="D222" s="42"/>
      <c r="E222" s="42"/>
      <c r="F222" s="42"/>
    </row>
    <row r="223" spans="2:6" ht="20.100000000000001" customHeight="1" x14ac:dyDescent="0.15">
      <c r="B223" s="42"/>
      <c r="C223" s="42"/>
      <c r="D223" s="42"/>
      <c r="E223" s="42"/>
      <c r="F223" s="42"/>
    </row>
    <row r="224" spans="2:6" ht="20.100000000000001" customHeight="1" x14ac:dyDescent="0.15">
      <c r="B224" s="42"/>
      <c r="C224" s="42"/>
      <c r="D224" s="42"/>
      <c r="E224" s="42"/>
      <c r="F224" s="42"/>
    </row>
    <row r="225" spans="2:6" ht="20.100000000000001" customHeight="1" x14ac:dyDescent="0.15">
      <c r="B225" s="42"/>
      <c r="C225" s="42"/>
      <c r="D225" s="42"/>
      <c r="E225" s="42"/>
      <c r="F225" s="42"/>
    </row>
    <row r="226" spans="2:6" ht="20.100000000000001" customHeight="1" x14ac:dyDescent="0.15">
      <c r="B226" s="42"/>
      <c r="C226" s="42"/>
      <c r="D226" s="42"/>
      <c r="E226" s="42"/>
      <c r="F226" s="42"/>
    </row>
    <row r="227" spans="2:6" ht="20.100000000000001" customHeight="1" x14ac:dyDescent="0.15">
      <c r="B227" s="42"/>
      <c r="C227" s="42"/>
      <c r="D227" s="42"/>
      <c r="E227" s="42"/>
      <c r="F227" s="42"/>
    </row>
    <row r="228" spans="2:6" ht="20.100000000000001" customHeight="1" x14ac:dyDescent="0.15">
      <c r="B228" s="42"/>
      <c r="C228" s="42"/>
      <c r="D228" s="42"/>
      <c r="E228" s="42"/>
      <c r="F228" s="42"/>
    </row>
    <row r="229" spans="2:6" ht="20.100000000000001" customHeight="1" x14ac:dyDescent="0.15">
      <c r="B229" s="42"/>
      <c r="C229" s="42"/>
      <c r="D229" s="42"/>
      <c r="E229" s="42"/>
      <c r="F229" s="42"/>
    </row>
    <row r="230" spans="2:6" ht="20.100000000000001" customHeight="1" x14ac:dyDescent="0.15">
      <c r="B230" s="42"/>
      <c r="C230" s="42"/>
      <c r="D230" s="42"/>
      <c r="E230" s="42"/>
      <c r="F230" s="42"/>
    </row>
    <row r="231" spans="2:6" ht="20.100000000000001" customHeight="1" x14ac:dyDescent="0.15">
      <c r="B231" s="42"/>
      <c r="C231" s="42"/>
      <c r="D231" s="42"/>
      <c r="E231" s="42"/>
      <c r="F231" s="42"/>
    </row>
    <row r="232" spans="2:6" ht="20.100000000000001" customHeight="1" x14ac:dyDescent="0.15">
      <c r="B232" s="42"/>
      <c r="C232" s="42"/>
      <c r="D232" s="42"/>
      <c r="E232" s="42"/>
      <c r="F232" s="42"/>
    </row>
    <row r="233" spans="2:6" ht="20.100000000000001" customHeight="1" x14ac:dyDescent="0.15">
      <c r="B233" s="42"/>
      <c r="C233" s="42"/>
      <c r="D233" s="42"/>
      <c r="E233" s="42"/>
      <c r="F233" s="42"/>
    </row>
    <row r="234" spans="2:6" ht="20.100000000000001" customHeight="1" x14ac:dyDescent="0.15">
      <c r="B234" s="42"/>
      <c r="C234" s="42"/>
      <c r="D234" s="42"/>
      <c r="E234" s="42"/>
      <c r="F234" s="42"/>
    </row>
    <row r="235" spans="2:6" ht="20.100000000000001" customHeight="1" x14ac:dyDescent="0.15">
      <c r="B235" s="42"/>
      <c r="C235" s="42"/>
      <c r="D235" s="42"/>
      <c r="E235" s="42"/>
      <c r="F235" s="42"/>
    </row>
    <row r="236" spans="2:6" ht="20.100000000000001" customHeight="1" x14ac:dyDescent="0.15">
      <c r="B236" s="42"/>
      <c r="C236" s="42"/>
      <c r="D236" s="42"/>
      <c r="E236" s="42"/>
      <c r="F236" s="42"/>
    </row>
    <row r="237" spans="2:6" ht="20.100000000000001" customHeight="1" x14ac:dyDescent="0.15">
      <c r="B237" s="42"/>
      <c r="C237" s="42"/>
      <c r="D237" s="42"/>
      <c r="E237" s="42"/>
      <c r="F237" s="42"/>
    </row>
    <row r="238" spans="2:6" ht="20.100000000000001" customHeight="1" x14ac:dyDescent="0.15">
      <c r="B238" s="42"/>
      <c r="C238" s="42"/>
      <c r="D238" s="42"/>
      <c r="E238" s="42"/>
      <c r="F238" s="42"/>
    </row>
    <row r="239" spans="2:6" ht="20.100000000000001" customHeight="1" x14ac:dyDescent="0.15">
      <c r="B239" s="42"/>
      <c r="C239" s="42"/>
      <c r="D239" s="42"/>
      <c r="E239" s="42"/>
      <c r="F239" s="42"/>
    </row>
    <row r="240" spans="2:6" ht="20.100000000000001" customHeight="1" x14ac:dyDescent="0.15">
      <c r="B240" s="42"/>
      <c r="C240" s="42"/>
      <c r="D240" s="42"/>
      <c r="E240" s="42"/>
      <c r="F240" s="42"/>
    </row>
    <row r="241" spans="2:6" ht="20.100000000000001" customHeight="1" x14ac:dyDescent="0.15">
      <c r="B241" s="42"/>
      <c r="C241" s="42"/>
      <c r="D241" s="42"/>
      <c r="E241" s="42"/>
      <c r="F241" s="42"/>
    </row>
    <row r="242" spans="2:6" ht="20.100000000000001" customHeight="1" x14ac:dyDescent="0.15">
      <c r="B242" s="42"/>
      <c r="C242" s="42"/>
      <c r="D242" s="42"/>
      <c r="E242" s="42"/>
      <c r="F242" s="42"/>
    </row>
    <row r="243" spans="2:6" ht="20.100000000000001" customHeight="1" x14ac:dyDescent="0.15">
      <c r="B243" s="42"/>
      <c r="C243" s="42"/>
      <c r="D243" s="42"/>
      <c r="E243" s="42"/>
      <c r="F243" s="42"/>
    </row>
    <row r="244" spans="2:6" ht="20.100000000000001" customHeight="1" x14ac:dyDescent="0.15">
      <c r="B244" s="42"/>
      <c r="C244" s="42"/>
      <c r="D244" s="42"/>
      <c r="E244" s="42"/>
      <c r="F244" s="42"/>
    </row>
    <row r="245" spans="2:6" ht="20.100000000000001" customHeight="1" x14ac:dyDescent="0.15">
      <c r="B245" s="42"/>
      <c r="C245" s="42"/>
      <c r="D245" s="42"/>
      <c r="E245" s="42"/>
      <c r="F245" s="42"/>
    </row>
    <row r="246" spans="2:6" ht="20.100000000000001" customHeight="1" x14ac:dyDescent="0.15">
      <c r="B246" s="42"/>
      <c r="C246" s="42"/>
      <c r="D246" s="42"/>
      <c r="E246" s="42"/>
      <c r="F246" s="42"/>
    </row>
    <row r="247" spans="2:6" ht="20.100000000000001" customHeight="1" x14ac:dyDescent="0.15">
      <c r="B247" s="42"/>
      <c r="C247" s="42"/>
      <c r="D247" s="42"/>
      <c r="E247" s="42"/>
      <c r="F247" s="42"/>
    </row>
    <row r="248" spans="2:6" ht="20.100000000000001" customHeight="1" x14ac:dyDescent="0.15">
      <c r="B248" s="42"/>
      <c r="C248" s="42"/>
      <c r="D248" s="42"/>
      <c r="E248" s="42"/>
      <c r="F248" s="42"/>
    </row>
    <row r="249" spans="2:6" ht="20.100000000000001" customHeight="1" x14ac:dyDescent="0.15">
      <c r="B249" s="42"/>
      <c r="C249" s="42"/>
      <c r="D249" s="42"/>
      <c r="E249" s="42"/>
      <c r="F249" s="42"/>
    </row>
    <row r="250" spans="2:6" ht="20.100000000000001" customHeight="1" x14ac:dyDescent="0.15">
      <c r="B250" s="42"/>
      <c r="C250" s="42"/>
      <c r="D250" s="42"/>
      <c r="E250" s="42"/>
      <c r="F250" s="42"/>
    </row>
    <row r="251" spans="2:6" ht="20.100000000000001" customHeight="1" x14ac:dyDescent="0.15">
      <c r="B251" s="42"/>
      <c r="C251" s="42"/>
      <c r="D251" s="42"/>
      <c r="E251" s="42"/>
      <c r="F251" s="42"/>
    </row>
    <row r="252" spans="2:6" ht="20.100000000000001" customHeight="1" x14ac:dyDescent="0.15">
      <c r="B252" s="42"/>
      <c r="C252" s="42"/>
      <c r="D252" s="42"/>
      <c r="E252" s="42"/>
      <c r="F252" s="42"/>
    </row>
    <row r="253" spans="2:6" ht="20.100000000000001" customHeight="1" x14ac:dyDescent="0.15">
      <c r="B253" s="42"/>
      <c r="C253" s="42"/>
      <c r="D253" s="42"/>
      <c r="E253" s="42"/>
      <c r="F253" s="42"/>
    </row>
    <row r="254" spans="2:6" ht="20.100000000000001" customHeight="1" x14ac:dyDescent="0.15">
      <c r="B254" s="42"/>
      <c r="C254" s="42"/>
      <c r="D254" s="42"/>
      <c r="E254" s="42"/>
      <c r="F254" s="42"/>
    </row>
    <row r="255" spans="2:6" ht="20.100000000000001" customHeight="1" x14ac:dyDescent="0.15">
      <c r="B255" s="42"/>
      <c r="C255" s="42"/>
      <c r="D255" s="42"/>
      <c r="E255" s="42"/>
      <c r="F255" s="42"/>
    </row>
    <row r="256" spans="2:6" ht="20.100000000000001" customHeight="1" x14ac:dyDescent="0.15">
      <c r="B256" s="42"/>
      <c r="C256" s="42"/>
      <c r="D256" s="42"/>
      <c r="E256" s="42"/>
      <c r="F256" s="42"/>
    </row>
    <row r="257" spans="2:6" ht="20.100000000000001" customHeight="1" x14ac:dyDescent="0.15">
      <c r="B257" s="42"/>
      <c r="C257" s="42"/>
      <c r="D257" s="42"/>
      <c r="E257" s="42"/>
      <c r="F257" s="42"/>
    </row>
    <row r="258" spans="2:6" ht="20.100000000000001" customHeight="1" x14ac:dyDescent="0.15">
      <c r="B258" s="42"/>
      <c r="C258" s="42"/>
      <c r="D258" s="42"/>
      <c r="E258" s="42"/>
      <c r="F258" s="42"/>
    </row>
    <row r="259" spans="2:6" ht="20.100000000000001" customHeight="1" x14ac:dyDescent="0.15">
      <c r="B259" s="42"/>
      <c r="C259" s="42"/>
      <c r="D259" s="42"/>
      <c r="E259" s="42"/>
      <c r="F259" s="42"/>
    </row>
    <row r="260" spans="2:6" ht="20.100000000000001" customHeight="1" x14ac:dyDescent="0.15">
      <c r="B260" s="42"/>
      <c r="C260" s="42"/>
      <c r="D260" s="42"/>
      <c r="E260" s="42"/>
      <c r="F260" s="42"/>
    </row>
    <row r="261" spans="2:6" ht="20.100000000000001" customHeight="1" x14ac:dyDescent="0.15">
      <c r="B261" s="42"/>
      <c r="C261" s="42"/>
      <c r="D261" s="42"/>
      <c r="E261" s="42"/>
      <c r="F261" s="42"/>
    </row>
    <row r="262" spans="2:6" ht="20.100000000000001" customHeight="1" x14ac:dyDescent="0.15">
      <c r="B262" s="42"/>
      <c r="C262" s="42"/>
      <c r="D262" s="42"/>
      <c r="E262" s="42"/>
      <c r="F262" s="42"/>
    </row>
    <row r="263" spans="2:6" ht="20.100000000000001" customHeight="1" x14ac:dyDescent="0.15">
      <c r="B263" s="42"/>
      <c r="C263" s="42"/>
      <c r="D263" s="42"/>
      <c r="E263" s="42"/>
      <c r="F263" s="42"/>
    </row>
    <row r="264" spans="2:6" ht="20.100000000000001" customHeight="1" x14ac:dyDescent="0.15">
      <c r="B264" s="42"/>
      <c r="C264" s="42"/>
      <c r="D264" s="42"/>
      <c r="E264" s="42"/>
      <c r="F264" s="42"/>
    </row>
    <row r="265" spans="2:6" ht="20.100000000000001" customHeight="1" x14ac:dyDescent="0.15">
      <c r="B265" s="42"/>
      <c r="C265" s="42"/>
      <c r="D265" s="42"/>
      <c r="E265" s="42"/>
      <c r="F265" s="42"/>
    </row>
    <row r="266" spans="2:6" ht="20.100000000000001" customHeight="1" x14ac:dyDescent="0.15">
      <c r="B266" s="42"/>
      <c r="C266" s="42"/>
      <c r="D266" s="42"/>
      <c r="E266" s="42"/>
      <c r="F266" s="42"/>
    </row>
    <row r="267" spans="2:6" ht="20.100000000000001" customHeight="1" x14ac:dyDescent="0.15">
      <c r="B267" s="42"/>
      <c r="C267" s="42"/>
      <c r="D267" s="42"/>
      <c r="E267" s="42"/>
      <c r="F267" s="42"/>
    </row>
    <row r="268" spans="2:6" ht="20.100000000000001" customHeight="1" x14ac:dyDescent="0.15">
      <c r="B268" s="42"/>
      <c r="C268" s="42"/>
      <c r="D268" s="42"/>
      <c r="E268" s="42"/>
      <c r="F268" s="42"/>
    </row>
    <row r="269" spans="2:6" ht="20.100000000000001" customHeight="1" x14ac:dyDescent="0.15">
      <c r="B269" s="42"/>
      <c r="C269" s="42"/>
      <c r="D269" s="42"/>
      <c r="E269" s="42"/>
      <c r="F269" s="42"/>
    </row>
    <row r="270" spans="2:6" ht="20.100000000000001" customHeight="1" x14ac:dyDescent="0.15">
      <c r="B270" s="42"/>
      <c r="C270" s="42"/>
      <c r="D270" s="42"/>
      <c r="E270" s="42"/>
      <c r="F270" s="42"/>
    </row>
    <row r="271" spans="2:6" ht="20.100000000000001" customHeight="1" x14ac:dyDescent="0.15">
      <c r="B271" s="42"/>
      <c r="C271" s="42"/>
      <c r="D271" s="42"/>
      <c r="E271" s="42"/>
      <c r="F271" s="42"/>
    </row>
    <row r="272" spans="2:6" ht="20.100000000000001" customHeight="1" x14ac:dyDescent="0.15">
      <c r="B272" s="42"/>
      <c r="C272" s="42"/>
      <c r="D272" s="42"/>
      <c r="E272" s="42"/>
      <c r="F272" s="42"/>
    </row>
    <row r="273" spans="2:6" ht="20.100000000000001" customHeight="1" x14ac:dyDescent="0.15">
      <c r="B273" s="42"/>
      <c r="C273" s="42"/>
      <c r="D273" s="42"/>
      <c r="E273" s="42"/>
      <c r="F273" s="42"/>
    </row>
    <row r="274" spans="2:6" ht="20.100000000000001" customHeight="1" x14ac:dyDescent="0.15">
      <c r="B274" s="42"/>
      <c r="C274" s="42"/>
      <c r="D274" s="42"/>
      <c r="E274" s="42"/>
      <c r="F274" s="42"/>
    </row>
    <row r="275" spans="2:6" ht="20.100000000000001" customHeight="1" x14ac:dyDescent="0.15">
      <c r="B275" s="42"/>
      <c r="C275" s="42"/>
      <c r="D275" s="42"/>
      <c r="E275" s="42"/>
      <c r="F275" s="42"/>
    </row>
    <row r="276" spans="2:6" ht="20.100000000000001" customHeight="1" x14ac:dyDescent="0.15">
      <c r="B276" s="42"/>
      <c r="C276" s="42"/>
      <c r="D276" s="42"/>
      <c r="E276" s="42"/>
      <c r="F276" s="42"/>
    </row>
    <row r="277" spans="2:6" ht="20.100000000000001" customHeight="1" x14ac:dyDescent="0.15">
      <c r="B277" s="42"/>
      <c r="C277" s="42"/>
      <c r="D277" s="42"/>
      <c r="E277" s="42"/>
      <c r="F277" s="42"/>
    </row>
    <row r="278" spans="2:6" ht="20.100000000000001" customHeight="1" x14ac:dyDescent="0.15">
      <c r="B278" s="42"/>
    </row>
    <row r="279" spans="2:6" ht="20.100000000000001" customHeight="1" x14ac:dyDescent="0.15">
      <c r="B279" s="42"/>
    </row>
    <row r="280" spans="2:6" ht="20.100000000000001" customHeight="1" x14ac:dyDescent="0.15">
      <c r="B280" s="42"/>
    </row>
    <row r="281" spans="2:6" ht="20.100000000000001" customHeight="1" x14ac:dyDescent="0.15">
      <c r="B281" s="42"/>
    </row>
    <row r="282" spans="2:6" ht="20.100000000000001" customHeight="1" x14ac:dyDescent="0.15">
      <c r="B282" s="42"/>
    </row>
    <row r="283" spans="2:6" ht="20.100000000000001" customHeight="1" x14ac:dyDescent="0.15">
      <c r="B283" s="42"/>
    </row>
    <row r="284" spans="2:6" ht="20.100000000000001" customHeight="1" x14ac:dyDescent="0.15">
      <c r="B284" s="42"/>
    </row>
    <row r="285" spans="2:6" ht="20.100000000000001" customHeight="1" x14ac:dyDescent="0.15">
      <c r="B285" s="42"/>
    </row>
    <row r="286" spans="2:6" ht="20.100000000000001" customHeight="1" x14ac:dyDescent="0.15">
      <c r="B286" s="42"/>
    </row>
    <row r="287" spans="2:6" ht="20.100000000000001" customHeight="1" x14ac:dyDescent="0.15">
      <c r="B287" s="42"/>
    </row>
    <row r="288" spans="2:6" ht="20.100000000000001" customHeight="1" x14ac:dyDescent="0.15">
      <c r="B288" s="42"/>
    </row>
    <row r="289" spans="2:2" ht="20.100000000000001" customHeight="1" x14ac:dyDescent="0.15">
      <c r="B289" s="42"/>
    </row>
    <row r="290" spans="2:2" ht="20.100000000000001" customHeight="1" x14ac:dyDescent="0.15">
      <c r="B290" s="42"/>
    </row>
    <row r="291" spans="2:2" ht="20.100000000000001" customHeight="1" x14ac:dyDescent="0.15">
      <c r="B291" s="42"/>
    </row>
    <row r="292" spans="2:2" ht="20.100000000000001" customHeight="1" x14ac:dyDescent="0.15">
      <c r="B292" s="42"/>
    </row>
    <row r="293" spans="2:2" ht="20.100000000000001" customHeight="1" x14ac:dyDescent="0.15">
      <c r="B293" s="42"/>
    </row>
    <row r="294" spans="2:2" ht="20.100000000000001" customHeight="1" x14ac:dyDescent="0.15">
      <c r="B294" s="42"/>
    </row>
    <row r="295" spans="2:2" ht="20.100000000000001" customHeight="1" x14ac:dyDescent="0.15">
      <c r="B295" s="42"/>
    </row>
    <row r="296" spans="2:2" ht="20.100000000000001" customHeight="1" x14ac:dyDescent="0.15">
      <c r="B296" s="42"/>
    </row>
    <row r="297" spans="2:2" ht="20.100000000000001" customHeight="1" x14ac:dyDescent="0.15">
      <c r="B297" s="42"/>
    </row>
    <row r="298" spans="2:2" ht="20.100000000000001" customHeight="1" x14ac:dyDescent="0.15">
      <c r="B298" s="42"/>
    </row>
    <row r="299" spans="2:2" ht="20.100000000000001" customHeight="1" x14ac:dyDescent="0.15">
      <c r="B299" s="42"/>
    </row>
    <row r="300" spans="2:2" ht="20.100000000000001" customHeight="1" x14ac:dyDescent="0.15">
      <c r="B300" s="42"/>
    </row>
    <row r="301" spans="2:2" ht="20.100000000000001" customHeight="1" x14ac:dyDescent="0.15">
      <c r="B301" s="42"/>
    </row>
    <row r="302" spans="2:2" ht="20.100000000000001" customHeight="1" x14ac:dyDescent="0.15">
      <c r="B302" s="42"/>
    </row>
    <row r="303" spans="2:2" ht="20.100000000000001" customHeight="1" x14ac:dyDescent="0.15">
      <c r="B303" s="42"/>
    </row>
    <row r="304" spans="2:2" ht="20.100000000000001" customHeight="1" x14ac:dyDescent="0.15">
      <c r="B304" s="42"/>
    </row>
    <row r="305" spans="2:2" ht="20.100000000000001" customHeight="1" x14ac:dyDescent="0.15">
      <c r="B305" s="42"/>
    </row>
    <row r="306" spans="2:2" ht="20.100000000000001" customHeight="1" x14ac:dyDescent="0.15">
      <c r="B306" s="42"/>
    </row>
    <row r="307" spans="2:2" ht="20.100000000000001" customHeight="1" x14ac:dyDescent="0.15">
      <c r="B307" s="42"/>
    </row>
    <row r="308" spans="2:2" ht="20.100000000000001" customHeight="1" x14ac:dyDescent="0.15">
      <c r="B308" s="42"/>
    </row>
    <row r="309" spans="2:2" ht="20.100000000000001" customHeight="1" x14ac:dyDescent="0.15">
      <c r="B309" s="42"/>
    </row>
    <row r="310" spans="2:2" ht="20.100000000000001" customHeight="1" x14ac:dyDescent="0.15">
      <c r="B310" s="42"/>
    </row>
    <row r="311" spans="2:2" ht="20.100000000000001" customHeight="1" x14ac:dyDescent="0.15">
      <c r="B311" s="42"/>
    </row>
    <row r="312" spans="2:2" ht="20.100000000000001" customHeight="1" x14ac:dyDescent="0.15">
      <c r="B312" s="42"/>
    </row>
    <row r="313" spans="2:2" ht="20.100000000000001" customHeight="1" x14ac:dyDescent="0.15">
      <c r="B313" s="42"/>
    </row>
    <row r="314" spans="2:2" ht="20.100000000000001" customHeight="1" x14ac:dyDescent="0.15">
      <c r="B314" s="42"/>
    </row>
    <row r="315" spans="2:2" ht="20.100000000000001" customHeight="1" x14ac:dyDescent="0.15">
      <c r="B315" s="42"/>
    </row>
    <row r="316" spans="2:2" ht="20.100000000000001" customHeight="1" x14ac:dyDescent="0.15">
      <c r="B316" s="42"/>
    </row>
    <row r="317" spans="2:2" ht="20.100000000000001" customHeight="1" x14ac:dyDescent="0.15">
      <c r="B317" s="42"/>
    </row>
    <row r="318" spans="2:2" ht="20.100000000000001" customHeight="1" x14ac:dyDescent="0.15">
      <c r="B318" s="42"/>
    </row>
    <row r="319" spans="2:2" ht="20.100000000000001" customHeight="1" x14ac:dyDescent="0.15">
      <c r="B319" s="42"/>
    </row>
    <row r="320" spans="2:2" x14ac:dyDescent="0.15">
      <c r="B320" s="42"/>
    </row>
    <row r="321" spans="2:2" x14ac:dyDescent="0.15">
      <c r="B321" s="42"/>
    </row>
    <row r="322" spans="2:2" x14ac:dyDescent="0.15">
      <c r="B322" s="42"/>
    </row>
    <row r="323" spans="2:2" x14ac:dyDescent="0.15">
      <c r="B323" s="42"/>
    </row>
    <row r="324" spans="2:2" x14ac:dyDescent="0.15">
      <c r="B324" s="42"/>
    </row>
    <row r="325" spans="2:2" x14ac:dyDescent="0.15">
      <c r="B325" s="42"/>
    </row>
    <row r="326" spans="2:2" x14ac:dyDescent="0.15">
      <c r="B326" s="42"/>
    </row>
    <row r="327" spans="2:2" x14ac:dyDescent="0.15">
      <c r="B327" s="42"/>
    </row>
    <row r="328" spans="2:2" x14ac:dyDescent="0.15">
      <c r="B328" s="42"/>
    </row>
    <row r="329" spans="2:2" x14ac:dyDescent="0.15">
      <c r="B329" s="42"/>
    </row>
    <row r="330" spans="2:2" x14ac:dyDescent="0.15">
      <c r="B330" s="42"/>
    </row>
    <row r="331" spans="2:2" x14ac:dyDescent="0.15">
      <c r="B331" s="42"/>
    </row>
    <row r="332" spans="2:2" x14ac:dyDescent="0.15">
      <c r="B332" s="42"/>
    </row>
    <row r="333" spans="2:2" x14ac:dyDescent="0.15">
      <c r="B333" s="42"/>
    </row>
    <row r="334" spans="2:2" x14ac:dyDescent="0.15">
      <c r="B334" s="42"/>
    </row>
    <row r="335" spans="2:2" x14ac:dyDescent="0.15">
      <c r="B335" s="42"/>
    </row>
    <row r="336" spans="2:2" x14ac:dyDescent="0.15">
      <c r="B336" s="42"/>
    </row>
    <row r="337" spans="2:2" x14ac:dyDescent="0.15">
      <c r="B337" s="42"/>
    </row>
    <row r="338" spans="2:2" x14ac:dyDescent="0.15">
      <c r="B338" s="42"/>
    </row>
    <row r="339" spans="2:2" x14ac:dyDescent="0.15">
      <c r="B339" s="42"/>
    </row>
    <row r="340" spans="2:2" x14ac:dyDescent="0.15">
      <c r="B340" s="42"/>
    </row>
    <row r="341" spans="2:2" x14ac:dyDescent="0.15">
      <c r="B341" s="42"/>
    </row>
    <row r="342" spans="2:2" x14ac:dyDescent="0.15">
      <c r="B342" s="42"/>
    </row>
    <row r="343" spans="2:2" x14ac:dyDescent="0.15">
      <c r="B343" s="42"/>
    </row>
    <row r="344" spans="2:2" x14ac:dyDescent="0.15">
      <c r="B344" s="42"/>
    </row>
    <row r="345" spans="2:2" x14ac:dyDescent="0.15">
      <c r="B345" s="42"/>
    </row>
    <row r="346" spans="2:2" x14ac:dyDescent="0.15">
      <c r="B346" s="42"/>
    </row>
    <row r="347" spans="2:2" x14ac:dyDescent="0.15">
      <c r="B347" s="42"/>
    </row>
    <row r="348" spans="2:2" x14ac:dyDescent="0.15">
      <c r="B348" s="42"/>
    </row>
    <row r="349" spans="2:2" x14ac:dyDescent="0.15">
      <c r="B349" s="42"/>
    </row>
    <row r="350" spans="2:2" x14ac:dyDescent="0.15">
      <c r="B350" s="42"/>
    </row>
    <row r="351" spans="2:2" x14ac:dyDescent="0.15">
      <c r="B351" s="42"/>
    </row>
    <row r="352" spans="2:2" x14ac:dyDescent="0.15">
      <c r="B352" s="42"/>
    </row>
    <row r="353" spans="2:2" x14ac:dyDescent="0.15">
      <c r="B353" s="42"/>
    </row>
    <row r="354" spans="2:2" x14ac:dyDescent="0.15">
      <c r="B354" s="42"/>
    </row>
    <row r="355" spans="2:2" x14ac:dyDescent="0.15">
      <c r="B355" s="42"/>
    </row>
    <row r="356" spans="2:2" x14ac:dyDescent="0.15">
      <c r="B356" s="42"/>
    </row>
    <row r="357" spans="2:2" x14ac:dyDescent="0.15">
      <c r="B357" s="42"/>
    </row>
    <row r="358" spans="2:2" x14ac:dyDescent="0.15">
      <c r="B358" s="42"/>
    </row>
    <row r="359" spans="2:2" x14ac:dyDescent="0.15">
      <c r="B359" s="42"/>
    </row>
    <row r="360" spans="2:2" x14ac:dyDescent="0.15">
      <c r="B360" s="42"/>
    </row>
    <row r="361" spans="2:2" x14ac:dyDescent="0.15">
      <c r="B361" s="42"/>
    </row>
    <row r="362" spans="2:2" x14ac:dyDescent="0.15">
      <c r="B362" s="42"/>
    </row>
    <row r="363" spans="2:2" x14ac:dyDescent="0.15">
      <c r="B363" s="42"/>
    </row>
    <row r="364" spans="2:2" x14ac:dyDescent="0.15">
      <c r="B364" s="42"/>
    </row>
    <row r="365" spans="2:2" x14ac:dyDescent="0.15">
      <c r="B365" s="42"/>
    </row>
    <row r="366" spans="2:2" x14ac:dyDescent="0.15">
      <c r="B366" s="42"/>
    </row>
    <row r="367" spans="2:2" x14ac:dyDescent="0.15">
      <c r="B367" s="42"/>
    </row>
    <row r="368" spans="2:2" x14ac:dyDescent="0.15">
      <c r="B368" s="42"/>
    </row>
    <row r="369" spans="2:2" x14ac:dyDescent="0.15">
      <c r="B369" s="42"/>
    </row>
    <row r="370" spans="2:2" x14ac:dyDescent="0.15">
      <c r="B370" s="42"/>
    </row>
    <row r="371" spans="2:2" x14ac:dyDescent="0.15">
      <c r="B371" s="42"/>
    </row>
    <row r="372" spans="2:2" x14ac:dyDescent="0.15">
      <c r="B372" s="42"/>
    </row>
    <row r="373" spans="2:2" x14ac:dyDescent="0.15">
      <c r="B373" s="42"/>
    </row>
    <row r="374" spans="2:2" x14ac:dyDescent="0.15">
      <c r="B374" s="42"/>
    </row>
    <row r="375" spans="2:2" x14ac:dyDescent="0.15">
      <c r="B375" s="42"/>
    </row>
    <row r="376" spans="2:2" x14ac:dyDescent="0.15">
      <c r="B376" s="42"/>
    </row>
    <row r="377" spans="2:2" x14ac:dyDescent="0.15">
      <c r="B377" s="42"/>
    </row>
    <row r="378" spans="2:2" x14ac:dyDescent="0.15">
      <c r="B378" s="42"/>
    </row>
    <row r="379" spans="2:2" x14ac:dyDescent="0.15">
      <c r="B379" s="42"/>
    </row>
    <row r="380" spans="2:2" x14ac:dyDescent="0.15">
      <c r="B380" s="42"/>
    </row>
    <row r="381" spans="2:2" x14ac:dyDescent="0.15">
      <c r="B381" s="42"/>
    </row>
    <row r="382" spans="2:2" x14ac:dyDescent="0.15">
      <c r="B382" s="42"/>
    </row>
    <row r="383" spans="2:2" x14ac:dyDescent="0.15">
      <c r="B383" s="42"/>
    </row>
    <row r="384" spans="2:2" x14ac:dyDescent="0.15">
      <c r="B384" s="42"/>
    </row>
    <row r="385" spans="2:2" x14ac:dyDescent="0.15">
      <c r="B385" s="42"/>
    </row>
    <row r="386" spans="2:2" x14ac:dyDescent="0.15">
      <c r="B386" s="42"/>
    </row>
    <row r="387" spans="2:2" x14ac:dyDescent="0.15">
      <c r="B387" s="42"/>
    </row>
    <row r="388" spans="2:2" x14ac:dyDescent="0.15">
      <c r="B388" s="42"/>
    </row>
    <row r="389" spans="2:2" x14ac:dyDescent="0.15">
      <c r="B389" s="42"/>
    </row>
    <row r="390" spans="2:2" x14ac:dyDescent="0.15">
      <c r="B390" s="42"/>
    </row>
    <row r="391" spans="2:2" x14ac:dyDescent="0.15">
      <c r="B391" s="42"/>
    </row>
    <row r="392" spans="2:2" x14ac:dyDescent="0.15">
      <c r="B392" s="42"/>
    </row>
    <row r="393" spans="2:2" x14ac:dyDescent="0.15">
      <c r="B393" s="42"/>
    </row>
    <row r="394" spans="2:2" x14ac:dyDescent="0.15">
      <c r="B394" s="42"/>
    </row>
    <row r="395" spans="2:2" x14ac:dyDescent="0.15">
      <c r="B395" s="42"/>
    </row>
    <row r="396" spans="2:2" x14ac:dyDescent="0.15">
      <c r="B396" s="42"/>
    </row>
    <row r="397" spans="2:2" x14ac:dyDescent="0.15">
      <c r="B397" s="42"/>
    </row>
    <row r="398" spans="2:2" x14ac:dyDescent="0.15">
      <c r="B398" s="42"/>
    </row>
    <row r="399" spans="2:2" x14ac:dyDescent="0.15">
      <c r="B399" s="42"/>
    </row>
    <row r="400" spans="2:2" x14ac:dyDescent="0.15">
      <c r="B400" s="42"/>
    </row>
    <row r="401" spans="2:2" x14ac:dyDescent="0.15">
      <c r="B401" s="42"/>
    </row>
    <row r="402" spans="2:2" x14ac:dyDescent="0.15">
      <c r="B402" s="42"/>
    </row>
    <row r="403" spans="2:2" x14ac:dyDescent="0.15">
      <c r="B403" s="42"/>
    </row>
    <row r="404" spans="2:2" x14ac:dyDescent="0.15">
      <c r="B404" s="42"/>
    </row>
    <row r="405" spans="2:2" x14ac:dyDescent="0.15">
      <c r="B405" s="42"/>
    </row>
    <row r="406" spans="2:2" x14ac:dyDescent="0.15">
      <c r="B406" s="42"/>
    </row>
    <row r="407" spans="2:2" x14ac:dyDescent="0.15">
      <c r="B407" s="42"/>
    </row>
    <row r="408" spans="2:2" x14ac:dyDescent="0.15">
      <c r="B408" s="42"/>
    </row>
    <row r="409" spans="2:2" x14ac:dyDescent="0.15">
      <c r="B409" s="42"/>
    </row>
    <row r="410" spans="2:2" x14ac:dyDescent="0.15">
      <c r="B410" s="42"/>
    </row>
    <row r="411" spans="2:2" x14ac:dyDescent="0.15">
      <c r="B411" s="42"/>
    </row>
    <row r="412" spans="2:2" x14ac:dyDescent="0.15">
      <c r="B412" s="42"/>
    </row>
    <row r="413" spans="2:2" x14ac:dyDescent="0.15">
      <c r="B413" s="42"/>
    </row>
    <row r="414" spans="2:2" x14ac:dyDescent="0.15">
      <c r="B414" s="42"/>
    </row>
    <row r="415" spans="2:2" x14ac:dyDescent="0.15">
      <c r="B415" s="42"/>
    </row>
    <row r="416" spans="2:2" x14ac:dyDescent="0.15">
      <c r="B416" s="42"/>
    </row>
    <row r="417" spans="2:2" x14ac:dyDescent="0.15">
      <c r="B417" s="42"/>
    </row>
    <row r="418" spans="2:2" x14ac:dyDescent="0.15">
      <c r="B418" s="42"/>
    </row>
    <row r="419" spans="2:2" x14ac:dyDescent="0.15">
      <c r="B419" s="42"/>
    </row>
    <row r="420" spans="2:2" x14ac:dyDescent="0.15">
      <c r="B420" s="42"/>
    </row>
    <row r="421" spans="2:2" x14ac:dyDescent="0.15">
      <c r="B421" s="42"/>
    </row>
    <row r="422" spans="2:2" x14ac:dyDescent="0.15">
      <c r="B422" s="42"/>
    </row>
  </sheetData>
  <mergeCells count="8">
    <mergeCell ref="I15:Q16"/>
    <mergeCell ref="A1:G1"/>
    <mergeCell ref="A2:G2"/>
    <mergeCell ref="A3:G3"/>
    <mergeCell ref="A4:G4"/>
    <mergeCell ref="A5:A6"/>
    <mergeCell ref="B5:F5"/>
    <mergeCell ref="G5:G6"/>
  </mergeCells>
  <printOptions horizontalCentered="1" verticalCentered="1"/>
  <pageMargins left="0" right="0" top="0" bottom="0.39370078740157483" header="0" footer="0"/>
  <pageSetup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LDF</vt:lpstr>
      <vt:lpstr>LDF!Área_de_impresión</vt:lpstr>
      <vt:lpstr>LDF!Print_Area</vt:lpstr>
      <vt:lpstr>LDF!Print_Titles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usuario</cp:lastModifiedBy>
  <cp:lastPrinted>2025-04-28T16:55:03Z</cp:lastPrinted>
  <dcterms:created xsi:type="dcterms:W3CDTF">2025-04-28T16:46:58Z</dcterms:created>
  <dcterms:modified xsi:type="dcterms:W3CDTF">2025-08-05T16:18:07Z</dcterms:modified>
</cp:coreProperties>
</file>