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Hoja2" sheetId="2" r:id="rId1"/>
    <sheet name="Hoja3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C6" i="2" l="1"/>
  <c r="D6" i="2"/>
  <c r="E6" i="2"/>
  <c r="F6" i="2"/>
  <c r="G6" i="2"/>
  <c r="H6" i="2"/>
  <c r="I6" i="2"/>
  <c r="J6" i="2"/>
  <c r="K6" i="2"/>
  <c r="L6" i="2"/>
  <c r="M6" i="2"/>
  <c r="N6" i="2"/>
  <c r="B6" i="2"/>
  <c r="C7" i="2"/>
  <c r="D7" i="2"/>
  <c r="E7" i="2"/>
  <c r="F7" i="2"/>
  <c r="G7" i="2"/>
  <c r="H7" i="2"/>
  <c r="I7" i="2"/>
  <c r="J7" i="2"/>
  <c r="K7" i="2"/>
  <c r="L7" i="2"/>
  <c r="M7" i="2"/>
  <c r="N7" i="2"/>
  <c r="C24" i="2"/>
  <c r="D24" i="2"/>
  <c r="E24" i="2"/>
  <c r="F24" i="2"/>
  <c r="G24" i="2"/>
  <c r="H24" i="2"/>
  <c r="I24" i="2"/>
  <c r="J24" i="2"/>
  <c r="K24" i="2"/>
  <c r="L24" i="2"/>
  <c r="M24" i="2"/>
  <c r="N24" i="2"/>
  <c r="B24" i="2"/>
  <c r="C15" i="2"/>
  <c r="D15" i="2"/>
  <c r="E15" i="2"/>
  <c r="F15" i="2"/>
  <c r="G15" i="2"/>
  <c r="H15" i="2"/>
  <c r="I15" i="2"/>
  <c r="J15" i="2"/>
  <c r="K15" i="2"/>
  <c r="L15" i="2"/>
  <c r="M15" i="2"/>
  <c r="N15" i="2"/>
  <c r="B15" i="2"/>
  <c r="C34" i="2"/>
  <c r="D34" i="2"/>
  <c r="E34" i="2"/>
  <c r="F34" i="2"/>
  <c r="G34" i="2"/>
  <c r="H34" i="2"/>
  <c r="I34" i="2"/>
  <c r="J34" i="2"/>
  <c r="K34" i="2"/>
  <c r="L34" i="2"/>
  <c r="M34" i="2"/>
  <c r="N34" i="2"/>
  <c r="B34" i="2"/>
  <c r="C38" i="2"/>
  <c r="D38" i="2"/>
  <c r="E38" i="2"/>
  <c r="F38" i="2"/>
  <c r="G38" i="2"/>
  <c r="H38" i="2"/>
  <c r="I38" i="2"/>
  <c r="J38" i="2"/>
  <c r="K38" i="2"/>
  <c r="L38" i="2"/>
  <c r="M38" i="2"/>
  <c r="N38" i="2"/>
  <c r="B38" i="2"/>
  <c r="C44" i="2"/>
  <c r="D44" i="2"/>
  <c r="E44" i="2"/>
  <c r="F44" i="2"/>
  <c r="G44" i="2"/>
  <c r="H44" i="2"/>
  <c r="I44" i="2"/>
  <c r="J44" i="2"/>
  <c r="K44" i="2"/>
  <c r="L44" i="2"/>
  <c r="M44" i="2"/>
  <c r="N44" i="2"/>
  <c r="B44" i="2"/>
</calcChain>
</file>

<file path=xl/sharedStrings.xml><?xml version="1.0" encoding="utf-8"?>
<sst xmlns="http://schemas.openxmlformats.org/spreadsheetml/2006/main" count="71" uniqueCount="71">
  <si>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</si>
  <si>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</si>
  <si>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</si>
  <si>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</si>
  <si>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</si>
  <si>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</si>
  <si>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</si>
  <si>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ALIMENTOS Y UTENSILIOS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</si>
  <si>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</si>
  <si>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</si>
  <si>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</si>
  <si>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</si>
  <si>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</si>
  <si>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</si>
  <si>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FINANCIEROS, BANCARIOS Y COMERCIALES</t>
  </si>
  <si>
    <t>SERVICIOS DE INSTALACIÓN, REPARACIÓN, 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</si>
  <si>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</si>
  <si>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</si>
  <si>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</si>
  <si>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</si>
  <si>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</si>
  <si>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</si>
  <si>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</si>
  <si>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</si>
  <si>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</si>
  <si>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MAQUINARIA, OTROS EQUIPOS Y HERRAMIENTAS</t>
  </si>
  <si>
    <t>ADEUDOS DE EJERCICIOS FISCALES ANTERIORES (ADEFAS)</t>
  </si>
  <si>
    <t>SERVICIOS  PERSONALES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</si>
  <si>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</si>
  <si>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</si>
  <si>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</si>
  <si>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</si>
  <si>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</si>
  <si>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</si>
  <si>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</si>
  <si>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</si>
  <si>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</si>
  <si>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</si>
  <si>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</si>
  <si>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</si>
  <si>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DE SALUD DE SINALOA</t>
  </si>
  <si>
    <t>PRESUPUESTOS DE EGRESOS</t>
  </si>
  <si>
    <t>MATERIALES Y SUMNISTROS</t>
  </si>
  <si>
    <t>SERVICIOS GENERALES</t>
  </si>
  <si>
    <t>TRANSFERENCIAS, ASIGNACIONES, SUBSIDIOS Y OTRAS AYUDAS</t>
  </si>
  <si>
    <t>BIENES MUEBLES, INMUEBLES E INTANGIBLES</t>
  </si>
  <si>
    <t>TOTAL</t>
  </si>
  <si>
    <t>ANUAL</t>
  </si>
  <si>
    <t>MATERIALES DE ADMINISTRACIÓN, EMISIÓN DE DOCUMENTOS Y ARTÍCULOS OFICIALES</t>
  </si>
  <si>
    <t>MATERIAS PRIMAS Y MATERIALES DE PRODUCCIÓN Y COMERCIALIZACIÓN</t>
  </si>
  <si>
    <t>MATERIALES Y ARTÍCULOS DE CONSTRUCCIÓN Y DE REPARACIÓN</t>
  </si>
  <si>
    <t>SERVICIOS PROFESIONALES, CIENTÍFICOS, TÉCNICOS Y OTROS SERVICIOS</t>
  </si>
  <si>
    <t>SUBSIDIOS Y SUBVENCIONES</t>
  </si>
  <si>
    <t>CALENDARIO DEL PRESUPUESTOS DE EGRESOS  DEL EJERCICIO FISCAL 2022</t>
  </si>
  <si>
    <t>(No column name)</t>
  </si>
  <si>
    <t>nombre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</si>
  <si>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</si>
  <si>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</si>
  <si>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</si>
  <si>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</si>
  <si>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</si>
  <si>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</si>
  <si>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</si>
  <si>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</si>
  <si>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</si>
  <si>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</si>
  <si>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</si>
  <si>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</si>
  <si>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TRANSFERENCIAS INTERNAS Y ASIGNACIONES AL SECTOR PÚBLICO</t>
  </si>
  <si>
    <t>total</t>
  </si>
  <si>
    <t>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</si>
</sst>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4" fontId="0" fillId="0" borderId="0" xfId="0" applyNumberFormat="1"/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1" xfId="1" applyNumberFormat="1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164" fontId="1" fillId="0" borderId="1" xfId="1" applyNumberFormat="1" applyFont="1" applyBorder="1"/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0</xdr:col>
      <xdr:colOff>1223081</xdr:colOff>
      <xdr:row>2</xdr:row>
      <xdr:rowOff>181028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A1412B6-2648-414F-BAB7-C01773DFA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0"/>
          <a:ext cx="823031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B12" sqref="B12"/>
    </sheetView>
  </sheetViews>
  <sheetFormatPr baseColWidth="10" defaultRowHeight="15" x14ac:dyDescent="0.25"/>
  <cols>
    <col min="1" max="1" width="42.28515625" customWidth="1"/>
    <col min="2" max="2" width="16.85546875" style="1" bestFit="1" customWidth="1"/>
    <col min="3" max="3" width="16.85546875" style="2" bestFit="1" customWidth="1"/>
    <col min="4" max="14" width="15.140625" style="2" bestFit="1" customWidth="1"/>
    <col min="15" max="15" width="15.28515625" bestFit="1" customWidth="1"/>
  </cols>
  <sheetData>
    <row r="1" spans="1:14" s="1" customFormat="1" ht="18" x14ac:dyDescent="0.25">
      <c r="A1" s="11" t="s">
        <v>40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1" customFormat="1" ht="15.75" x14ac:dyDescent="0.25">
      <c r="A2" s="13" t="s">
        <v>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1" customFormat="1" x14ac:dyDescent="0.25">
      <c r="A3" s="14" t="s">
        <v>53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s="1" customForma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12" t="s">
        <v>46</v>
      </c>
      <c r="B5" s="3" t="s">
        <v>47</v>
      </c>
      <c r="C5" s="4" t="s">
        <v>28</v>
      </c>
      <c r="D5" s="4" t="s">
        <v>29</v>
      </c>
      <c r="E5" s="4" t="s">
        <v>30</v>
      </c>
      <c r="F5" s="4" t="s">
        <v>31</v>
      </c>
      <c r="G5" s="4" t="s">
        <v>32</v>
      </c>
      <c r="H5" s="4" t="s">
        <v>33</v>
      </c>
      <c r="I5" s="4" t="s">
        <v>34</v>
      </c>
      <c r="J5" s="4" t="s">
        <v>35</v>
      </c>
      <c r="K5" s="4" t="s">
        <v>36</v>
      </c>
      <c r="L5" s="4" t="s">
        <v>37</v>
      </c>
      <c r="M5" s="4" t="s">
        <v>38</v>
      </c>
      <c r="N5" s="4" t="s">
        <v>39</v>
      </c>
    </row>
    <row r="6" spans="1:14" s="1" customFormat="1" x14ac:dyDescent="0.25">
      <c r="A6" s="12"/>
      <c r="B6" s="5">
        <f>B7+B15+B24+B34+B38+B44</f>
        <v>5909063730</v>
      </c>
      <c r="C6" s="5">
        <f t="shared" ref="C6:N6" si="0">C7+C15+C24+C34+C38+C44</f>
        <v>1460678793.25</v>
      </c>
      <c r="D6" s="5">
        <f t="shared" si="0"/>
        <v>359289816.27000004</v>
      </c>
      <c r="E6" s="5">
        <f t="shared" si="0"/>
        <v>383347062.75000012</v>
      </c>
      <c r="F6" s="5">
        <f t="shared" si="0"/>
        <v>353615180.85000008</v>
      </c>
      <c r="G6" s="5">
        <f t="shared" si="0"/>
        <v>398034170.97000003</v>
      </c>
      <c r="H6" s="5">
        <f t="shared" si="0"/>
        <v>376416297.97999996</v>
      </c>
      <c r="I6" s="5">
        <f t="shared" si="0"/>
        <v>381162907.37</v>
      </c>
      <c r="J6" s="5">
        <f t="shared" si="0"/>
        <v>352567090.94</v>
      </c>
      <c r="K6" s="5">
        <f t="shared" si="0"/>
        <v>370797712.12</v>
      </c>
      <c r="L6" s="5">
        <f t="shared" si="0"/>
        <v>405039126.51999998</v>
      </c>
      <c r="M6" s="5">
        <f t="shared" si="0"/>
        <v>467404504.61000001</v>
      </c>
      <c r="N6" s="5">
        <f t="shared" si="0"/>
        <v>600711066.36999989</v>
      </c>
    </row>
    <row r="7" spans="1:14" s="1" customFormat="1" x14ac:dyDescent="0.25">
      <c r="A7" s="8" t="s">
        <v>27</v>
      </c>
      <c r="B7" s="6">
        <f>B8+B9+B10+B11+B12+B13+B14</f>
        <v>4360430369</v>
      </c>
      <c r="C7" s="6">
        <f t="shared" ref="C7:N7" si="1">C8+C9+C10+C11+C12+C13+C14</f>
        <v>433135785.43999994</v>
      </c>
      <c r="D7" s="6">
        <f t="shared" si="1"/>
        <v>299366698.44000006</v>
      </c>
      <c r="E7" s="6">
        <f t="shared" si="1"/>
        <v>328786463.44000006</v>
      </c>
      <c r="F7" s="6">
        <f t="shared" si="1"/>
        <v>300776278.44000006</v>
      </c>
      <c r="G7" s="6">
        <f t="shared" si="1"/>
        <v>341605910.44000006</v>
      </c>
      <c r="H7" s="6">
        <f t="shared" si="1"/>
        <v>325825451.87</v>
      </c>
      <c r="I7" s="6">
        <f t="shared" si="1"/>
        <v>327960354.87</v>
      </c>
      <c r="J7" s="6">
        <f t="shared" si="1"/>
        <v>304067716.87</v>
      </c>
      <c r="K7" s="6">
        <f t="shared" si="1"/>
        <v>327084396.87</v>
      </c>
      <c r="L7" s="6">
        <f t="shared" si="1"/>
        <v>358275736.87</v>
      </c>
      <c r="M7" s="6">
        <f t="shared" si="1"/>
        <v>440004682.87</v>
      </c>
      <c r="N7" s="6">
        <f t="shared" si="1"/>
        <v>573540892.57999992</v>
      </c>
    </row>
    <row r="8" spans="1:14" x14ac:dyDescent="0.25">
      <c r="A8" t="s">
        <v>0</v>
      </c>
      <c r="B8" s="2">
        <v>1679343240.01</v>
      </c>
      <c r="C8" s="2">
        <v>133884330.98</v>
      </c>
      <c r="D8" s="2">
        <v>118076516.98</v>
      </c>
      <c r="E8" s="2">
        <v>138213536.22</v>
      </c>
      <c r="F8" s="2">
        <v>118441608.40000001</v>
      </c>
      <c r="G8" s="2">
        <v>147612997.40000001</v>
      </c>
      <c r="H8" s="2">
        <v>137212310.40000001</v>
      </c>
      <c r="I8" s="2">
        <v>135762118.16</v>
      </c>
      <c r="J8" s="2">
        <v>125836426.40000001</v>
      </c>
      <c r="K8" s="2">
        <v>136813673.40000001</v>
      </c>
      <c r="L8" s="2">
        <v>166839653.40000001</v>
      </c>
      <c r="M8" s="2">
        <v>174998431.11000001</v>
      </c>
      <c r="N8" s="2">
        <v>145651637.16</v>
      </c>
    </row>
    <row r="9" spans="1:14" x14ac:dyDescent="0.25">
      <c r="A9" t="s">
        <v>1</v>
      </c>
      <c r="B9" s="2">
        <v>402205595.37</v>
      </c>
      <c r="C9" s="2">
        <v>92772267.079999998</v>
      </c>
      <c r="D9" s="2">
        <v>33896253.5</v>
      </c>
      <c r="E9" s="2">
        <v>28955692.079999998</v>
      </c>
      <c r="F9" s="2">
        <v>27895361.289999999</v>
      </c>
      <c r="G9" s="2">
        <v>25986315.289999999</v>
      </c>
      <c r="H9" s="2">
        <v>30366322.149999999</v>
      </c>
      <c r="I9" s="2">
        <v>25907945.93</v>
      </c>
      <c r="J9" s="2">
        <v>29074886.719999999</v>
      </c>
      <c r="K9" s="2">
        <v>29049462.719999999</v>
      </c>
      <c r="L9" s="2">
        <v>27309268.82</v>
      </c>
      <c r="M9" s="2">
        <v>28014374.850000001</v>
      </c>
      <c r="N9" s="2">
        <v>22977444.940000001</v>
      </c>
    </row>
    <row r="10" spans="1:14" x14ac:dyDescent="0.25">
      <c r="A10" t="s">
        <v>2</v>
      </c>
      <c r="B10" s="2">
        <v>769491944.51999998</v>
      </c>
      <c r="C10" s="2">
        <v>101181390.22</v>
      </c>
      <c r="D10" s="2">
        <v>45986346.799999997</v>
      </c>
      <c r="E10" s="2">
        <v>46691807.119999997</v>
      </c>
      <c r="F10" s="2">
        <v>47510964.119999997</v>
      </c>
      <c r="G10" s="2">
        <v>49505411.119999997</v>
      </c>
      <c r="H10" s="2">
        <v>53418231.689999998</v>
      </c>
      <c r="I10" s="2">
        <v>46804858.799999997</v>
      </c>
      <c r="J10" s="2">
        <v>47510960.119999997</v>
      </c>
      <c r="K10" s="2">
        <v>47561101.119999997</v>
      </c>
      <c r="L10" s="2">
        <v>51196338.119999997</v>
      </c>
      <c r="M10" s="2">
        <v>114251204.11</v>
      </c>
      <c r="N10" s="2">
        <v>117873331.18000001</v>
      </c>
    </row>
    <row r="11" spans="1:14" x14ac:dyDescent="0.25">
      <c r="A11" t="s">
        <v>3</v>
      </c>
      <c r="B11" s="2">
        <v>219089274.19</v>
      </c>
      <c r="C11" s="2">
        <v>12272336.15</v>
      </c>
      <c r="D11" s="2">
        <v>12272337.15</v>
      </c>
      <c r="E11" s="2">
        <v>24321966.149999999</v>
      </c>
      <c r="F11" s="2">
        <v>12272340.15</v>
      </c>
      <c r="G11" s="2">
        <v>24321969.149999999</v>
      </c>
      <c r="H11" s="2">
        <v>12272342.15</v>
      </c>
      <c r="I11" s="2">
        <v>24321971.149999999</v>
      </c>
      <c r="J11" s="2">
        <v>12272344.15</v>
      </c>
      <c r="K11" s="2">
        <v>24321973.149999999</v>
      </c>
      <c r="L11" s="2">
        <v>12272346.15</v>
      </c>
      <c r="M11" s="2">
        <v>23845368.539999999</v>
      </c>
      <c r="N11" s="2">
        <v>24321980.149999999</v>
      </c>
    </row>
    <row r="12" spans="1:14" x14ac:dyDescent="0.25">
      <c r="A12" t="s">
        <v>4</v>
      </c>
      <c r="B12" s="2">
        <v>1089920892.3099999</v>
      </c>
      <c r="C12" s="2">
        <v>83692068.409999996</v>
      </c>
      <c r="D12" s="2">
        <v>80205082.409999996</v>
      </c>
      <c r="E12" s="2">
        <v>81593300.269999996</v>
      </c>
      <c r="F12" s="2">
        <v>85645839.879999995</v>
      </c>
      <c r="G12" s="2">
        <v>84670436.879999995</v>
      </c>
      <c r="H12" s="2">
        <v>82741702.879999995</v>
      </c>
      <c r="I12" s="2">
        <v>86153297.230000004</v>
      </c>
      <c r="J12" s="2">
        <v>80362935.879999995</v>
      </c>
      <c r="K12" s="2">
        <v>80328022.879999995</v>
      </c>
      <c r="L12" s="2">
        <v>90726622.780000001</v>
      </c>
      <c r="M12" s="2">
        <v>88382560.659999996</v>
      </c>
      <c r="N12" s="2">
        <v>165419022.15000001</v>
      </c>
    </row>
    <row r="13" spans="1:14" x14ac:dyDescent="0.25">
      <c r="A13" t="s">
        <v>5</v>
      </c>
      <c r="B13" s="2">
        <v>56265628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56265628</v>
      </c>
    </row>
    <row r="14" spans="1:14" x14ac:dyDescent="0.25">
      <c r="A14" t="s">
        <v>6</v>
      </c>
      <c r="B14" s="2">
        <v>144113794.59999999</v>
      </c>
      <c r="C14" s="2">
        <v>9333392.5999999996</v>
      </c>
      <c r="D14" s="2">
        <v>8930161.5999999996</v>
      </c>
      <c r="E14" s="2">
        <v>9010161.5999999996</v>
      </c>
      <c r="F14" s="2">
        <v>9010164.5999999996</v>
      </c>
      <c r="G14" s="2">
        <v>9508780.5999999996</v>
      </c>
      <c r="H14" s="2">
        <v>9814542.5999999996</v>
      </c>
      <c r="I14" s="2">
        <v>9010163.5999999996</v>
      </c>
      <c r="J14" s="2">
        <v>9010163.5999999996</v>
      </c>
      <c r="K14" s="2">
        <v>9010163.5999999996</v>
      </c>
      <c r="L14" s="2">
        <v>9931507.5999999996</v>
      </c>
      <c r="M14" s="2">
        <v>10512743.6</v>
      </c>
      <c r="N14" s="2">
        <v>41031849</v>
      </c>
    </row>
    <row r="15" spans="1:14" s="1" customFormat="1" x14ac:dyDescent="0.25">
      <c r="A15" s="8" t="s">
        <v>42</v>
      </c>
      <c r="B15" s="7">
        <f>B16+B17+B18+B19+B20+B21+B22+B23</f>
        <v>559010308.4000001</v>
      </c>
      <c r="C15" s="7">
        <f t="shared" ref="C15:N15" si="2">C16+C17+C18+C19+C20+C21+C22+C23</f>
        <v>371873894.99000001</v>
      </c>
      <c r="D15" s="7">
        <f t="shared" si="2"/>
        <v>15447360.119999999</v>
      </c>
      <c r="E15" s="7">
        <f t="shared" si="2"/>
        <v>18998513.910000004</v>
      </c>
      <c r="F15" s="7">
        <f t="shared" si="2"/>
        <v>17752533.140000001</v>
      </c>
      <c r="G15" s="7">
        <f t="shared" si="2"/>
        <v>23752270.879999999</v>
      </c>
      <c r="H15" s="7">
        <f t="shared" si="2"/>
        <v>17586772.030000001</v>
      </c>
      <c r="I15" s="7">
        <f t="shared" si="2"/>
        <v>18239917.029999997</v>
      </c>
      <c r="J15" s="7">
        <f t="shared" si="2"/>
        <v>16008276.420000004</v>
      </c>
      <c r="K15" s="7">
        <f t="shared" si="2"/>
        <v>12798906.029999999</v>
      </c>
      <c r="L15" s="7">
        <f t="shared" si="2"/>
        <v>15157533.029999999</v>
      </c>
      <c r="M15" s="7">
        <f t="shared" si="2"/>
        <v>15932692.029999999</v>
      </c>
      <c r="N15" s="7">
        <f t="shared" si="2"/>
        <v>15461638.789999999</v>
      </c>
    </row>
    <row r="16" spans="1:14" x14ac:dyDescent="0.25">
      <c r="A16" t="s">
        <v>48</v>
      </c>
      <c r="B16" s="2">
        <v>34851757.189999998</v>
      </c>
      <c r="C16" s="2">
        <v>9807047.3699999992</v>
      </c>
      <c r="D16" s="2">
        <v>2214301.8199999998</v>
      </c>
      <c r="E16" s="2">
        <v>2849625.98</v>
      </c>
      <c r="F16" s="2">
        <v>2341082.11</v>
      </c>
      <c r="G16" s="2">
        <v>2739315.82</v>
      </c>
      <c r="H16" s="2">
        <v>3278370.82</v>
      </c>
      <c r="I16" s="2">
        <v>2371071.8199999998</v>
      </c>
      <c r="J16" s="2">
        <v>2551163.8199999998</v>
      </c>
      <c r="K16" s="2">
        <v>1673158.82</v>
      </c>
      <c r="L16" s="2">
        <v>1771549.82</v>
      </c>
      <c r="M16" s="2">
        <v>1666308.82</v>
      </c>
      <c r="N16" s="2">
        <v>1588760.17</v>
      </c>
    </row>
    <row r="17" spans="1:14" x14ac:dyDescent="0.25">
      <c r="A17" t="s">
        <v>7</v>
      </c>
      <c r="B17" s="2">
        <v>20398785.48</v>
      </c>
      <c r="C17" s="2">
        <v>3886473</v>
      </c>
      <c r="D17" s="2">
        <v>1938337.5</v>
      </c>
      <c r="E17" s="2">
        <v>1920715.99</v>
      </c>
      <c r="F17" s="2">
        <v>1889636.99</v>
      </c>
      <c r="G17" s="2">
        <v>1424270.5</v>
      </c>
      <c r="H17" s="2">
        <v>1750149.5</v>
      </c>
      <c r="I17" s="2">
        <v>1780051.5</v>
      </c>
      <c r="J17" s="2">
        <v>1695550.5</v>
      </c>
      <c r="K17" s="2">
        <v>1174181.5</v>
      </c>
      <c r="L17" s="2">
        <v>1019306.5</v>
      </c>
      <c r="M17" s="2">
        <v>1020079.5</v>
      </c>
      <c r="N17" s="2">
        <v>900032.5</v>
      </c>
    </row>
    <row r="18" spans="1:14" x14ac:dyDescent="0.25">
      <c r="A18" t="s">
        <v>49</v>
      </c>
      <c r="B18" s="2">
        <v>39172.39</v>
      </c>
      <c r="C18" s="2">
        <v>2662</v>
      </c>
      <c r="D18" s="2">
        <v>19.71</v>
      </c>
      <c r="E18" s="2">
        <v>6739</v>
      </c>
      <c r="F18" s="2">
        <v>2915</v>
      </c>
      <c r="G18" s="2">
        <v>5008.71</v>
      </c>
      <c r="H18" s="2">
        <v>8424.7099999999991</v>
      </c>
      <c r="I18" s="2">
        <v>6663.71</v>
      </c>
      <c r="J18" s="2">
        <v>19.71</v>
      </c>
      <c r="K18" s="2">
        <v>1998.71</v>
      </c>
      <c r="L18" s="2">
        <v>1937.71</v>
      </c>
      <c r="M18" s="2">
        <v>928.71</v>
      </c>
      <c r="N18" s="2">
        <v>1854.71</v>
      </c>
    </row>
    <row r="19" spans="1:14" x14ac:dyDescent="0.25">
      <c r="A19" t="s">
        <v>50</v>
      </c>
      <c r="B19" s="2">
        <v>2947617.1</v>
      </c>
      <c r="C19" s="2">
        <v>549371</v>
      </c>
      <c r="D19" s="2">
        <v>89296.9</v>
      </c>
      <c r="E19" s="2">
        <v>175996</v>
      </c>
      <c r="F19" s="2">
        <v>242777</v>
      </c>
      <c r="G19" s="2">
        <v>308228.90000000002</v>
      </c>
      <c r="H19" s="2">
        <v>241893.9</v>
      </c>
      <c r="I19" s="2">
        <v>249065.9</v>
      </c>
      <c r="J19" s="2">
        <v>253846.9</v>
      </c>
      <c r="K19" s="2">
        <v>202056.9</v>
      </c>
      <c r="L19" s="2">
        <v>237080.9</v>
      </c>
      <c r="M19" s="2">
        <v>229600.9</v>
      </c>
      <c r="N19" s="2">
        <v>168401.9</v>
      </c>
    </row>
    <row r="20" spans="1:14" x14ac:dyDescent="0.25">
      <c r="A20" t="s">
        <v>8</v>
      </c>
      <c r="B20" s="2">
        <v>452146627.89999998</v>
      </c>
      <c r="C20" s="2">
        <v>341967140.44999999</v>
      </c>
      <c r="D20" s="2">
        <v>8673472.2599999998</v>
      </c>
      <c r="E20" s="2">
        <v>11962843.51</v>
      </c>
      <c r="F20" s="2">
        <v>10907778.609999999</v>
      </c>
      <c r="G20" s="2">
        <v>9253027.0199999996</v>
      </c>
      <c r="H20" s="2">
        <v>10028995.17</v>
      </c>
      <c r="I20" s="2">
        <v>11000707.17</v>
      </c>
      <c r="J20" s="2">
        <v>9420370.5600000005</v>
      </c>
      <c r="K20" s="2">
        <v>7902899.1699999999</v>
      </c>
      <c r="L20" s="2">
        <v>9822601.1699999999</v>
      </c>
      <c r="M20" s="2">
        <v>10629855.17</v>
      </c>
      <c r="N20" s="2">
        <v>10576937.640000001</v>
      </c>
    </row>
    <row r="21" spans="1:14" x14ac:dyDescent="0.25">
      <c r="A21" t="s">
        <v>9</v>
      </c>
      <c r="B21" s="2">
        <v>23869560.440000001</v>
      </c>
      <c r="C21" s="2">
        <v>10160513.619999999</v>
      </c>
      <c r="D21" s="2">
        <v>1490019.62</v>
      </c>
      <c r="E21" s="2">
        <v>1139105.6200000001</v>
      </c>
      <c r="F21" s="2">
        <v>1208521.6200000001</v>
      </c>
      <c r="G21" s="2">
        <v>1527400.62</v>
      </c>
      <c r="H21" s="2">
        <v>1213180.6200000001</v>
      </c>
      <c r="I21" s="2">
        <v>1487044.62</v>
      </c>
      <c r="J21" s="2">
        <v>1240342.6200000001</v>
      </c>
      <c r="K21" s="2">
        <v>1057371.6200000001</v>
      </c>
      <c r="L21" s="2">
        <v>1107139.6200000001</v>
      </c>
      <c r="M21" s="2">
        <v>1146809.6200000001</v>
      </c>
      <c r="N21" s="2">
        <v>1092110.6200000001</v>
      </c>
    </row>
    <row r="22" spans="1:14" x14ac:dyDescent="0.25">
      <c r="A22" t="s">
        <v>10</v>
      </c>
      <c r="B22" s="2">
        <v>18241617.440000001</v>
      </c>
      <c r="C22" s="2">
        <v>2634252.9500000002</v>
      </c>
      <c r="D22" s="2">
        <v>785661.57</v>
      </c>
      <c r="E22" s="2">
        <v>715251.71</v>
      </c>
      <c r="F22" s="2">
        <v>796718.71</v>
      </c>
      <c r="G22" s="2">
        <v>8230659.5700000003</v>
      </c>
      <c r="H22" s="2">
        <v>638702.56999999995</v>
      </c>
      <c r="I22" s="2">
        <v>760385.57</v>
      </c>
      <c r="J22" s="2">
        <v>503033.57</v>
      </c>
      <c r="K22" s="2">
        <v>464515.57</v>
      </c>
      <c r="L22" s="2">
        <v>911082.57</v>
      </c>
      <c r="M22" s="2">
        <v>957726.57</v>
      </c>
      <c r="N22" s="2">
        <v>843626.51</v>
      </c>
    </row>
    <row r="23" spans="1:14" x14ac:dyDescent="0.25">
      <c r="A23" t="s">
        <v>11</v>
      </c>
      <c r="B23" s="2">
        <v>6515170.46</v>
      </c>
      <c r="C23" s="2">
        <v>2866434.6</v>
      </c>
      <c r="D23" s="2">
        <v>256250.74</v>
      </c>
      <c r="E23" s="2">
        <v>228236.1</v>
      </c>
      <c r="F23" s="2">
        <v>363103.1</v>
      </c>
      <c r="G23" s="2">
        <v>264359.74</v>
      </c>
      <c r="H23" s="2">
        <v>427054.74</v>
      </c>
      <c r="I23" s="2">
        <v>584926.74</v>
      </c>
      <c r="J23" s="2">
        <v>343948.74</v>
      </c>
      <c r="K23" s="2">
        <v>322723.74</v>
      </c>
      <c r="L23" s="2">
        <v>286834.74</v>
      </c>
      <c r="M23" s="2">
        <v>281382.74</v>
      </c>
      <c r="N23" s="2">
        <v>289914.74</v>
      </c>
    </row>
    <row r="24" spans="1:14" s="1" customFormat="1" x14ac:dyDescent="0.25">
      <c r="A24" s="8" t="s">
        <v>43</v>
      </c>
      <c r="B24" s="7">
        <f>B25+B26+B27+B28+B29+B30+B31+B32+B33</f>
        <v>621214818.50999999</v>
      </c>
      <c r="C24" s="7">
        <f t="shared" ref="C24:N24" si="3">C25+C26+C27+C28+C29+C30+C31+C32+C33</f>
        <v>506504279.82000005</v>
      </c>
      <c r="D24" s="7">
        <f t="shared" si="3"/>
        <v>10555018.710000001</v>
      </c>
      <c r="E24" s="7">
        <f t="shared" si="3"/>
        <v>12408598.979999999</v>
      </c>
      <c r="F24" s="7">
        <f t="shared" si="3"/>
        <v>10411899.6</v>
      </c>
      <c r="G24" s="7">
        <f t="shared" si="3"/>
        <v>10030288.649999999</v>
      </c>
      <c r="H24" s="7">
        <f t="shared" si="3"/>
        <v>10265255.079999998</v>
      </c>
      <c r="I24" s="7">
        <f t="shared" si="3"/>
        <v>12114816.469999999</v>
      </c>
      <c r="J24" s="7">
        <f t="shared" si="3"/>
        <v>10043278.649999999</v>
      </c>
      <c r="K24" s="7">
        <f t="shared" si="3"/>
        <v>8970396.0600000005</v>
      </c>
      <c r="L24" s="7">
        <f t="shared" si="3"/>
        <v>9169036.6500000004</v>
      </c>
      <c r="M24" s="7">
        <f t="shared" si="3"/>
        <v>10758200.66</v>
      </c>
      <c r="N24" s="7">
        <f t="shared" si="3"/>
        <v>9983749.1799999997</v>
      </c>
    </row>
    <row r="25" spans="1:14" x14ac:dyDescent="0.25">
      <c r="A25" t="s">
        <v>12</v>
      </c>
      <c r="B25" s="2">
        <v>114078333.37</v>
      </c>
      <c r="C25" s="2">
        <v>64663460</v>
      </c>
      <c r="D25" s="2">
        <v>5948446.25</v>
      </c>
      <c r="E25" s="2">
        <v>5572089.5599999996</v>
      </c>
      <c r="F25" s="2">
        <v>5332954.5599999996</v>
      </c>
      <c r="G25" s="2">
        <v>4360997.25</v>
      </c>
      <c r="H25" s="2">
        <v>3921418.25</v>
      </c>
      <c r="I25" s="2">
        <v>5333117.25</v>
      </c>
      <c r="J25" s="2">
        <v>4252168.25</v>
      </c>
      <c r="K25" s="2">
        <v>3948302.25</v>
      </c>
      <c r="L25" s="2">
        <v>3312300.25</v>
      </c>
      <c r="M25" s="2">
        <v>3807931.25</v>
      </c>
      <c r="N25" s="2">
        <v>3625148.25</v>
      </c>
    </row>
    <row r="26" spans="1:14" x14ac:dyDescent="0.25">
      <c r="A26" t="s">
        <v>13</v>
      </c>
      <c r="B26" s="2">
        <v>27088596.469999999</v>
      </c>
      <c r="C26" s="2">
        <v>22938535</v>
      </c>
      <c r="D26" s="2">
        <v>344431.43</v>
      </c>
      <c r="E26" s="2">
        <v>1967204.3</v>
      </c>
      <c r="F26" s="2">
        <v>360629.3</v>
      </c>
      <c r="G26" s="2">
        <v>430526.43</v>
      </c>
      <c r="H26" s="2">
        <v>313060.43</v>
      </c>
      <c r="I26" s="2">
        <v>309196.43</v>
      </c>
      <c r="J26" s="2">
        <v>90960.43</v>
      </c>
      <c r="K26" s="2">
        <v>83440.429999999993</v>
      </c>
      <c r="L26" s="2">
        <v>85893.43</v>
      </c>
      <c r="M26" s="2">
        <v>81331.429999999993</v>
      </c>
      <c r="N26" s="2">
        <v>83387.429999999993</v>
      </c>
    </row>
    <row r="27" spans="1:14" x14ac:dyDescent="0.25">
      <c r="A27" t="s">
        <v>51</v>
      </c>
      <c r="B27" s="2">
        <v>269782788.92000002</v>
      </c>
      <c r="C27" s="2">
        <v>249453918.33000001</v>
      </c>
      <c r="D27" s="2">
        <v>1090287.3600000001</v>
      </c>
      <c r="E27" s="2">
        <v>1315595.26</v>
      </c>
      <c r="F27" s="2">
        <v>1302840.26</v>
      </c>
      <c r="G27" s="2">
        <v>1418563.38</v>
      </c>
      <c r="H27" s="2">
        <v>2198959.38</v>
      </c>
      <c r="I27" s="2">
        <v>2194005.38</v>
      </c>
      <c r="J27" s="2">
        <v>2326774.38</v>
      </c>
      <c r="K27" s="2">
        <v>1640959.38</v>
      </c>
      <c r="L27" s="2">
        <v>2178580.38</v>
      </c>
      <c r="M27" s="2">
        <v>2440997.38</v>
      </c>
      <c r="N27" s="2">
        <v>2221308.0499999998</v>
      </c>
    </row>
    <row r="28" spans="1:14" x14ac:dyDescent="0.25">
      <c r="A28" t="s">
        <v>14</v>
      </c>
      <c r="B28" s="2">
        <v>6759706.8300000001</v>
      </c>
      <c r="C28" s="2">
        <v>4565500</v>
      </c>
      <c r="D28" s="2">
        <v>280826.69</v>
      </c>
      <c r="E28" s="2">
        <v>125399.69</v>
      </c>
      <c r="F28" s="2">
        <v>137572.69</v>
      </c>
      <c r="G28" s="2">
        <v>119918.72</v>
      </c>
      <c r="H28" s="2">
        <v>242058.72</v>
      </c>
      <c r="I28" s="2">
        <v>190866.72</v>
      </c>
      <c r="J28" s="2">
        <v>212940.72</v>
      </c>
      <c r="K28" s="2">
        <v>112001.72</v>
      </c>
      <c r="L28" s="2">
        <v>136648.72</v>
      </c>
      <c r="M28" s="2">
        <v>136007.72</v>
      </c>
      <c r="N28" s="2">
        <v>499964.72</v>
      </c>
    </row>
    <row r="29" spans="1:14" x14ac:dyDescent="0.25">
      <c r="A29" t="s">
        <v>15</v>
      </c>
      <c r="B29" s="2">
        <v>161348729.12</v>
      </c>
      <c r="C29" s="2">
        <v>143316491</v>
      </c>
      <c r="D29" s="2">
        <v>1679052.92</v>
      </c>
      <c r="E29" s="2">
        <v>1764646.92</v>
      </c>
      <c r="F29" s="2">
        <v>1668699.92</v>
      </c>
      <c r="G29" s="2">
        <v>1820700.92</v>
      </c>
      <c r="H29" s="2">
        <v>1726042.92</v>
      </c>
      <c r="I29" s="2">
        <v>1927897.92</v>
      </c>
      <c r="J29" s="2">
        <v>1243438.92</v>
      </c>
      <c r="K29" s="2">
        <v>1548586.92</v>
      </c>
      <c r="L29" s="2">
        <v>1574802.92</v>
      </c>
      <c r="M29" s="2">
        <v>1554255.92</v>
      </c>
      <c r="N29" s="2">
        <v>1524111.92</v>
      </c>
    </row>
    <row r="30" spans="1:14" x14ac:dyDescent="0.25">
      <c r="A30" t="s">
        <v>16</v>
      </c>
      <c r="B30" s="2">
        <v>197922.94</v>
      </c>
      <c r="C30" s="2">
        <v>43021</v>
      </c>
      <c r="D30" s="2">
        <v>12791.54</v>
      </c>
      <c r="E30" s="2">
        <v>12791.54</v>
      </c>
      <c r="F30" s="2">
        <v>13957.54</v>
      </c>
      <c r="G30" s="2">
        <v>13080.54</v>
      </c>
      <c r="H30" s="2">
        <v>12791.54</v>
      </c>
      <c r="I30" s="2">
        <v>13564.54</v>
      </c>
      <c r="J30" s="2">
        <v>13360.54</v>
      </c>
      <c r="K30" s="2">
        <v>15880.54</v>
      </c>
      <c r="L30" s="2">
        <v>15786.54</v>
      </c>
      <c r="M30" s="2">
        <v>15574.54</v>
      </c>
      <c r="N30" s="2">
        <v>15322.54</v>
      </c>
    </row>
    <row r="31" spans="1:14" x14ac:dyDescent="0.25">
      <c r="A31" t="s">
        <v>17</v>
      </c>
      <c r="B31" s="2">
        <v>30136536.91</v>
      </c>
      <c r="C31" s="2">
        <v>16084588.49</v>
      </c>
      <c r="D31" s="2">
        <v>779966.97</v>
      </c>
      <c r="E31" s="2">
        <v>1247770.81</v>
      </c>
      <c r="F31" s="2">
        <v>1138135.1599999999</v>
      </c>
      <c r="G31" s="2">
        <v>1336831.81</v>
      </c>
      <c r="H31" s="2">
        <v>1292118.81</v>
      </c>
      <c r="I31" s="2">
        <v>1486762.81</v>
      </c>
      <c r="J31" s="2">
        <v>1340405.81</v>
      </c>
      <c r="K31" s="2">
        <v>1208100.81</v>
      </c>
      <c r="L31" s="2">
        <v>1305819.81</v>
      </c>
      <c r="M31" s="2">
        <v>1431367.81</v>
      </c>
      <c r="N31" s="2">
        <v>1484667.81</v>
      </c>
    </row>
    <row r="32" spans="1:14" x14ac:dyDescent="0.25">
      <c r="A32" t="s">
        <v>18</v>
      </c>
      <c r="B32" s="2">
        <v>4030287.31</v>
      </c>
      <c r="C32" s="2">
        <v>2341599</v>
      </c>
      <c r="D32" s="2">
        <v>23880.55</v>
      </c>
      <c r="E32" s="2">
        <v>7765.9</v>
      </c>
      <c r="F32" s="2">
        <v>61775.17</v>
      </c>
      <c r="G32" s="2">
        <v>77686.009999999995</v>
      </c>
      <c r="H32" s="2">
        <v>108470.03</v>
      </c>
      <c r="I32" s="2">
        <v>207965.83</v>
      </c>
      <c r="J32" s="2">
        <v>111790.01</v>
      </c>
      <c r="K32" s="2">
        <v>17789.009999999998</v>
      </c>
      <c r="L32" s="2">
        <v>107765.01</v>
      </c>
      <c r="M32" s="2">
        <v>845295.02</v>
      </c>
      <c r="N32" s="2">
        <v>118505.77</v>
      </c>
    </row>
    <row r="33" spans="1:15" x14ac:dyDescent="0.25">
      <c r="A33" t="s">
        <v>19</v>
      </c>
      <c r="B33" s="2">
        <v>7791916.6399999997</v>
      </c>
      <c r="C33" s="2">
        <v>3097167</v>
      </c>
      <c r="D33" s="2">
        <v>395335</v>
      </c>
      <c r="E33" s="2">
        <v>395335</v>
      </c>
      <c r="F33" s="2">
        <v>395335</v>
      </c>
      <c r="G33" s="2">
        <v>451983.59</v>
      </c>
      <c r="H33" s="2">
        <v>450335</v>
      </c>
      <c r="I33" s="2">
        <v>451439.59</v>
      </c>
      <c r="J33" s="2">
        <v>451439.59</v>
      </c>
      <c r="K33" s="2">
        <v>395335</v>
      </c>
      <c r="L33" s="2">
        <v>451439.59</v>
      </c>
      <c r="M33" s="2">
        <v>445439.59</v>
      </c>
      <c r="N33" s="2">
        <v>411332.69</v>
      </c>
    </row>
    <row r="34" spans="1:15" s="1" customFormat="1" x14ac:dyDescent="0.25">
      <c r="A34" s="8" t="s">
        <v>44</v>
      </c>
      <c r="B34" s="7">
        <f>B35+B36+B37</f>
        <v>298808684</v>
      </c>
      <c r="C34" s="7">
        <f t="shared" ref="C34:N34" si="4">C35+C36+C37</f>
        <v>99126264</v>
      </c>
      <c r="D34" s="7">
        <f t="shared" si="4"/>
        <v>22640739</v>
      </c>
      <c r="E34" s="7">
        <f t="shared" si="4"/>
        <v>22140739</v>
      </c>
      <c r="F34" s="7">
        <f t="shared" si="4"/>
        <v>22443819</v>
      </c>
      <c r="G34" s="7">
        <f t="shared" si="4"/>
        <v>21943819</v>
      </c>
      <c r="H34" s="7">
        <f t="shared" si="4"/>
        <v>21943819</v>
      </c>
      <c r="I34" s="7">
        <f t="shared" si="4"/>
        <v>21943819</v>
      </c>
      <c r="J34" s="7">
        <f t="shared" si="4"/>
        <v>21943819</v>
      </c>
      <c r="K34" s="7">
        <f t="shared" si="4"/>
        <v>21943819</v>
      </c>
      <c r="L34" s="7">
        <f t="shared" si="4"/>
        <v>21943819</v>
      </c>
      <c r="M34" s="7">
        <f t="shared" si="4"/>
        <v>397109</v>
      </c>
      <c r="N34" s="7">
        <f t="shared" si="4"/>
        <v>397100</v>
      </c>
    </row>
    <row r="35" spans="1:15" x14ac:dyDescent="0.25">
      <c r="A35" t="s">
        <v>68</v>
      </c>
      <c r="B35" s="2">
        <v>293323385</v>
      </c>
      <c r="C35" s="2">
        <v>98402995</v>
      </c>
      <c r="D35" s="2">
        <v>22046710</v>
      </c>
      <c r="E35" s="2">
        <v>21546710</v>
      </c>
      <c r="F35" s="2">
        <v>22046710</v>
      </c>
      <c r="G35" s="2">
        <v>21546710</v>
      </c>
      <c r="H35" s="2">
        <v>21546710</v>
      </c>
      <c r="I35" s="2">
        <v>21546710</v>
      </c>
      <c r="J35" s="2">
        <v>21546710</v>
      </c>
      <c r="K35" s="2">
        <v>21546710</v>
      </c>
      <c r="L35" s="2">
        <v>21546710</v>
      </c>
      <c r="M35" s="2">
        <v>0</v>
      </c>
      <c r="N35" s="2">
        <v>0</v>
      </c>
    </row>
    <row r="36" spans="1:15" x14ac:dyDescent="0.25">
      <c r="A36" t="s">
        <v>52</v>
      </c>
      <c r="B36" s="2">
        <v>720000</v>
      </c>
      <c r="C36" s="2">
        <v>720000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</row>
    <row r="37" spans="1:15" x14ac:dyDescent="0.25">
      <c r="A37" t="s">
        <v>20</v>
      </c>
      <c r="B37" s="2">
        <v>4765299</v>
      </c>
      <c r="C37" s="2">
        <v>3269</v>
      </c>
      <c r="D37" s="2">
        <v>594029</v>
      </c>
      <c r="E37" s="2">
        <v>594029</v>
      </c>
      <c r="F37" s="2">
        <v>397109</v>
      </c>
      <c r="G37" s="2">
        <v>397109</v>
      </c>
      <c r="H37" s="2">
        <v>397109</v>
      </c>
      <c r="I37" s="2">
        <v>397109</v>
      </c>
      <c r="J37" s="2">
        <v>397109</v>
      </c>
      <c r="K37" s="2">
        <v>397109</v>
      </c>
      <c r="L37" s="2">
        <v>397109</v>
      </c>
      <c r="M37" s="2">
        <v>397109</v>
      </c>
      <c r="N37" s="2">
        <v>397100</v>
      </c>
    </row>
    <row r="38" spans="1:15" s="1" customFormat="1" x14ac:dyDescent="0.25">
      <c r="A38" s="8" t="s">
        <v>45</v>
      </c>
      <c r="B38" s="7">
        <f>B39+B40+B41+B42+B43</f>
        <v>65598566</v>
      </c>
      <c r="C38" s="7">
        <f t="shared" ref="C38:N38" si="5">C39+C40+C41+C42+C43</f>
        <v>50038569</v>
      </c>
      <c r="D38" s="7">
        <f t="shared" si="5"/>
        <v>9400000</v>
      </c>
      <c r="E38" s="7">
        <f t="shared" si="5"/>
        <v>400000</v>
      </c>
      <c r="F38" s="7">
        <f t="shared" si="5"/>
        <v>722414</v>
      </c>
      <c r="G38" s="7">
        <f t="shared" si="5"/>
        <v>701882</v>
      </c>
      <c r="H38" s="7">
        <f t="shared" si="5"/>
        <v>795000</v>
      </c>
      <c r="I38" s="7">
        <f t="shared" si="5"/>
        <v>904000</v>
      </c>
      <c r="J38" s="7">
        <f t="shared" si="5"/>
        <v>504000</v>
      </c>
      <c r="K38" s="7">
        <f t="shared" si="5"/>
        <v>194.16</v>
      </c>
      <c r="L38" s="7">
        <f t="shared" si="5"/>
        <v>493000.97</v>
      </c>
      <c r="M38" s="7">
        <f t="shared" si="5"/>
        <v>311820.05</v>
      </c>
      <c r="N38" s="7">
        <f t="shared" si="5"/>
        <v>1327685.8199999998</v>
      </c>
    </row>
    <row r="39" spans="1:15" x14ac:dyDescent="0.25">
      <c r="A39" t="s">
        <v>21</v>
      </c>
      <c r="B39" s="2">
        <v>17221513.82</v>
      </c>
      <c r="C39" s="2">
        <v>6303414</v>
      </c>
      <c r="D39" s="2">
        <v>9000000</v>
      </c>
      <c r="E39" s="2">
        <v>0</v>
      </c>
      <c r="F39" s="2">
        <v>322414</v>
      </c>
      <c r="G39" s="2">
        <v>89000</v>
      </c>
      <c r="H39" s="2">
        <v>89000</v>
      </c>
      <c r="I39" s="2">
        <v>89000</v>
      </c>
      <c r="J39" s="2">
        <v>89000</v>
      </c>
      <c r="K39" s="2">
        <v>0</v>
      </c>
      <c r="L39" s="2">
        <v>178000</v>
      </c>
      <c r="M39" s="2">
        <v>89000</v>
      </c>
      <c r="N39" s="2">
        <v>972685.82</v>
      </c>
    </row>
    <row r="40" spans="1:15" x14ac:dyDescent="0.25">
      <c r="A40" t="s">
        <v>22</v>
      </c>
      <c r="B40" s="2">
        <v>1</v>
      </c>
      <c r="C40" s="2">
        <v>1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</row>
    <row r="41" spans="1:15" x14ac:dyDescent="0.25">
      <c r="A41" t="s">
        <v>23</v>
      </c>
      <c r="B41" s="2">
        <v>43142847</v>
      </c>
      <c r="C41" s="2">
        <v>39237847</v>
      </c>
      <c r="D41" s="2">
        <v>400000</v>
      </c>
      <c r="E41" s="2">
        <v>400000</v>
      </c>
      <c r="F41" s="2">
        <v>400000</v>
      </c>
      <c r="G41" s="2">
        <v>585000</v>
      </c>
      <c r="H41" s="2">
        <v>585000</v>
      </c>
      <c r="I41" s="2">
        <v>585000</v>
      </c>
      <c r="J41" s="2">
        <v>385000</v>
      </c>
      <c r="K41" s="2">
        <v>0</v>
      </c>
      <c r="L41" s="2">
        <v>185000</v>
      </c>
      <c r="M41" s="2">
        <v>185000</v>
      </c>
      <c r="N41" s="2">
        <v>195000</v>
      </c>
    </row>
    <row r="42" spans="1:15" x14ac:dyDescent="0.25">
      <c r="A42" t="s">
        <v>24</v>
      </c>
      <c r="B42" s="2">
        <v>4437306</v>
      </c>
      <c r="C42" s="2">
        <v>4437306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</row>
    <row r="43" spans="1:15" x14ac:dyDescent="0.25">
      <c r="A43" t="s">
        <v>25</v>
      </c>
      <c r="B43" s="2">
        <v>796898.18</v>
      </c>
      <c r="C43" s="2">
        <v>60001</v>
      </c>
      <c r="D43" s="2">
        <v>0</v>
      </c>
      <c r="E43" s="2">
        <v>0</v>
      </c>
      <c r="F43" s="2">
        <v>0</v>
      </c>
      <c r="G43" s="2">
        <v>27882</v>
      </c>
      <c r="H43" s="2">
        <v>121000</v>
      </c>
      <c r="I43" s="2">
        <v>230000</v>
      </c>
      <c r="J43" s="2">
        <v>30000</v>
      </c>
      <c r="K43" s="2">
        <v>194.16</v>
      </c>
      <c r="L43" s="2">
        <v>130000.97</v>
      </c>
      <c r="M43" s="2">
        <v>37820.050000000003</v>
      </c>
      <c r="N43" s="2">
        <v>160000</v>
      </c>
    </row>
    <row r="44" spans="1:15" x14ac:dyDescent="0.25">
      <c r="A44" s="9" t="s">
        <v>70</v>
      </c>
      <c r="B44" s="10">
        <f>B45</f>
        <v>4000984.09</v>
      </c>
      <c r="C44" s="10">
        <f t="shared" ref="C44:N44" si="6">C45</f>
        <v>0</v>
      </c>
      <c r="D44" s="10">
        <f t="shared" si="6"/>
        <v>1880000</v>
      </c>
      <c r="E44" s="10">
        <f t="shared" si="6"/>
        <v>612747.42000000004</v>
      </c>
      <c r="F44" s="10">
        <f t="shared" si="6"/>
        <v>1508236.67</v>
      </c>
      <c r="G44" s="10">
        <f t="shared" si="6"/>
        <v>0</v>
      </c>
      <c r="H44" s="10">
        <f t="shared" si="6"/>
        <v>0</v>
      </c>
      <c r="I44" s="10">
        <f t="shared" si="6"/>
        <v>0</v>
      </c>
      <c r="J44" s="10">
        <f t="shared" si="6"/>
        <v>0</v>
      </c>
      <c r="K44" s="10">
        <f t="shared" si="6"/>
        <v>0</v>
      </c>
      <c r="L44" s="10">
        <f t="shared" si="6"/>
        <v>0</v>
      </c>
      <c r="M44" s="10">
        <f t="shared" si="6"/>
        <v>0</v>
      </c>
      <c r="N44" s="10">
        <f t="shared" si="6"/>
        <v>0</v>
      </c>
    </row>
    <row r="45" spans="1:15" x14ac:dyDescent="0.25">
      <c r="A45" t="s">
        <v>26</v>
      </c>
      <c r="B45" s="2">
        <v>4000984.09</v>
      </c>
      <c r="C45" s="2">
        <v>0</v>
      </c>
      <c r="D45" s="2">
        <v>1880000</v>
      </c>
      <c r="E45" s="2">
        <v>612747.42000000004</v>
      </c>
      <c r="F45" s="2">
        <v>1508236.67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</row>
    <row r="46" spans="1:15" x14ac:dyDescent="0.25">
      <c r="O46" s="2"/>
    </row>
  </sheetData>
  <mergeCells count="4">
    <mergeCell ref="A1:N1"/>
    <mergeCell ref="A5:A6"/>
    <mergeCell ref="A2:N2"/>
    <mergeCell ref="A3:N3"/>
  </mergeCells>
  <printOptions horizontalCentered="1"/>
  <pageMargins left="0.11811023622047245" right="0.19685039370078741" top="0.74803149606299213" bottom="0.74803149606299213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B34" sqref="B34:O34"/>
    </sheetView>
  </sheetViews>
  <sheetFormatPr baseColWidth="10" defaultRowHeight="15" x14ac:dyDescent="0.25"/>
  <cols>
    <col min="3" max="3" width="15.28515625" bestFit="1" customWidth="1"/>
    <col min="4" max="15" width="13.7109375" bestFit="1" customWidth="1"/>
  </cols>
  <sheetData>
    <row r="1" spans="1:15" x14ac:dyDescent="0.25">
      <c r="A1" t="s">
        <v>54</v>
      </c>
      <c r="B1" t="s">
        <v>55</v>
      </c>
      <c r="C1" t="s">
        <v>69</v>
      </c>
      <c r="D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61</v>
      </c>
      <c r="J1" t="s">
        <v>62</v>
      </c>
      <c r="K1" t="s">
        <v>63</v>
      </c>
      <c r="L1" t="s">
        <v>64</v>
      </c>
      <c r="M1" t="s">
        <v>65</v>
      </c>
      <c r="N1" t="s">
        <v>66</v>
      </c>
      <c r="O1" t="s">
        <v>67</v>
      </c>
    </row>
    <row r="2" spans="1:15" x14ac:dyDescent="0.25">
      <c r="A2">
        <v>1100</v>
      </c>
    </row>
    <row r="3" spans="1:15" x14ac:dyDescent="0.25">
      <c r="A3">
        <v>1200</v>
      </c>
    </row>
    <row r="4" spans="1:15" x14ac:dyDescent="0.25">
      <c r="A4">
        <v>1300</v>
      </c>
    </row>
    <row r="5" spans="1:15" x14ac:dyDescent="0.25">
      <c r="A5">
        <v>1400</v>
      </c>
    </row>
    <row r="6" spans="1:15" x14ac:dyDescent="0.25">
      <c r="A6">
        <v>1500</v>
      </c>
    </row>
    <row r="7" spans="1:15" x14ac:dyDescent="0.25">
      <c r="A7">
        <v>1600</v>
      </c>
    </row>
    <row r="8" spans="1:15" x14ac:dyDescent="0.25">
      <c r="A8">
        <v>1700</v>
      </c>
    </row>
    <row r="9" spans="1:15" x14ac:dyDescent="0.25">
      <c r="A9">
        <v>2100</v>
      </c>
    </row>
    <row r="10" spans="1:15" x14ac:dyDescent="0.25">
      <c r="A10">
        <v>2200</v>
      </c>
    </row>
    <row r="11" spans="1:15" x14ac:dyDescent="0.25">
      <c r="A11">
        <v>2300</v>
      </c>
    </row>
    <row r="12" spans="1:15" x14ac:dyDescent="0.25">
      <c r="A12">
        <v>2400</v>
      </c>
    </row>
    <row r="13" spans="1:15" x14ac:dyDescent="0.25">
      <c r="A13">
        <v>2500</v>
      </c>
    </row>
    <row r="14" spans="1:15" x14ac:dyDescent="0.25">
      <c r="A14">
        <v>2600</v>
      </c>
    </row>
    <row r="15" spans="1:15" x14ac:dyDescent="0.25">
      <c r="A15">
        <v>2700</v>
      </c>
    </row>
    <row r="16" spans="1:15" x14ac:dyDescent="0.25">
      <c r="A16">
        <v>2900</v>
      </c>
    </row>
    <row r="17" spans="1:1" x14ac:dyDescent="0.25">
      <c r="A17">
        <v>3100</v>
      </c>
    </row>
    <row r="18" spans="1:1" x14ac:dyDescent="0.25">
      <c r="A18">
        <v>3200</v>
      </c>
    </row>
    <row r="19" spans="1:1" x14ac:dyDescent="0.25">
      <c r="A19">
        <v>3300</v>
      </c>
    </row>
    <row r="20" spans="1:1" x14ac:dyDescent="0.25">
      <c r="A20">
        <v>3400</v>
      </c>
    </row>
    <row r="21" spans="1:1" x14ac:dyDescent="0.25">
      <c r="A21">
        <v>3500</v>
      </c>
    </row>
    <row r="22" spans="1:1" x14ac:dyDescent="0.25">
      <c r="A22">
        <v>3600</v>
      </c>
    </row>
    <row r="23" spans="1:1" x14ac:dyDescent="0.25">
      <c r="A23">
        <v>3700</v>
      </c>
    </row>
    <row r="24" spans="1:1" x14ac:dyDescent="0.25">
      <c r="A24">
        <v>3800</v>
      </c>
    </row>
    <row r="25" spans="1:1" x14ac:dyDescent="0.25">
      <c r="A25">
        <v>3900</v>
      </c>
    </row>
    <row r="26" spans="1:1" x14ac:dyDescent="0.25">
      <c r="A26">
        <v>4100</v>
      </c>
    </row>
    <row r="27" spans="1:1" x14ac:dyDescent="0.25">
      <c r="A27">
        <v>4300</v>
      </c>
    </row>
    <row r="28" spans="1:1" x14ac:dyDescent="0.25">
      <c r="A28">
        <v>4400</v>
      </c>
    </row>
    <row r="29" spans="1:1" x14ac:dyDescent="0.25">
      <c r="A29">
        <v>5100</v>
      </c>
    </row>
    <row r="30" spans="1:1" x14ac:dyDescent="0.25">
      <c r="A30">
        <v>5200</v>
      </c>
    </row>
    <row r="31" spans="1:1" x14ac:dyDescent="0.25">
      <c r="A31">
        <v>5300</v>
      </c>
    </row>
    <row r="32" spans="1:1" x14ac:dyDescent="0.25">
      <c r="A32">
        <v>5400</v>
      </c>
    </row>
    <row r="33" spans="1:15" x14ac:dyDescent="0.25">
      <c r="A33">
        <v>5600</v>
      </c>
    </row>
    <row r="34" spans="1:15" x14ac:dyDescent="0.25">
      <c r="A34">
        <v>9900</v>
      </c>
    </row>
    <row r="35" spans="1:15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PLATA LOPEZ</dc:creator>
  <cp:lastModifiedBy>Adolfina Ramirez</cp:lastModifiedBy>
  <cp:lastPrinted>2022-05-03T17:04:52Z</cp:lastPrinted>
  <dcterms:created xsi:type="dcterms:W3CDTF">2020-12-07T22:35:51Z</dcterms:created>
  <dcterms:modified xsi:type="dcterms:W3CDTF">2024-03-13T22:22:24Z</dcterms:modified>
</cp:coreProperties>
</file>