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Mtorrecillas\Desktop\RESALDO MARILU 2023\2024\DATOS ABIERTOS\VINCULACION\"/>
    </mc:Choice>
  </mc:AlternateContent>
  <xr:revisionPtr revIDLastSave="0" documentId="13_ncr:1_{268DEB58-A371-483A-A526-2DFC221859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  <sheet name="GRAFICOS" sheetId="2" r:id="rId2"/>
  </sheets>
  <definedNames>
    <definedName name="_xlnm.Print_Area" localSheetId="0">Hoja1!$B$1:$L$99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D23" i="1"/>
  <c r="E23" i="1"/>
  <c r="F23" i="1"/>
  <c r="G23" i="1"/>
  <c r="I23" i="1" l="1"/>
  <c r="L71" i="1" l="1"/>
  <c r="L47" i="1"/>
  <c r="L36" i="1"/>
  <c r="L23" i="1"/>
  <c r="K96" i="1" l="1"/>
  <c r="K89" i="1"/>
  <c r="K71" i="1"/>
  <c r="K47" i="1"/>
  <c r="K36" i="1"/>
  <c r="K23" i="1"/>
  <c r="I91" i="1" l="1"/>
  <c r="I92" i="1"/>
  <c r="I93" i="1"/>
  <c r="I94" i="1"/>
  <c r="I95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37" i="1"/>
  <c r="I38" i="1"/>
  <c r="I39" i="1"/>
  <c r="I40" i="1"/>
  <c r="I41" i="1"/>
  <c r="I42" i="1"/>
  <c r="I43" i="1"/>
  <c r="I44" i="1"/>
  <c r="I45" i="1"/>
  <c r="I46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  <c r="G96" i="1"/>
  <c r="F96" i="1"/>
  <c r="E96" i="1"/>
  <c r="D96" i="1"/>
  <c r="D89" i="1"/>
  <c r="E89" i="1"/>
  <c r="F89" i="1"/>
  <c r="G89" i="1"/>
  <c r="D71" i="1"/>
  <c r="E71" i="1"/>
  <c r="F71" i="1"/>
  <c r="G71" i="1"/>
  <c r="D47" i="1"/>
  <c r="E47" i="1"/>
  <c r="F47" i="1"/>
  <c r="G47" i="1"/>
  <c r="D36" i="1"/>
  <c r="E36" i="1"/>
  <c r="F36" i="1"/>
  <c r="G36" i="1"/>
  <c r="I96" i="1" l="1"/>
  <c r="J96" i="1" s="1"/>
  <c r="I89" i="1"/>
  <c r="J89" i="1" s="1"/>
  <c r="I47" i="1"/>
  <c r="J47" i="1" s="1"/>
  <c r="I71" i="1"/>
  <c r="J71" i="1" s="1"/>
  <c r="I36" i="1"/>
  <c r="J36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1" i="1"/>
  <c r="J92" i="1"/>
  <c r="J93" i="1"/>
  <c r="J94" i="1"/>
  <c r="J95" i="1"/>
  <c r="J23" i="1" l="1"/>
</calcChain>
</file>

<file path=xl/sharedStrings.xml><?xml version="1.0" encoding="utf-8"?>
<sst xmlns="http://schemas.openxmlformats.org/spreadsheetml/2006/main" count="30" uniqueCount="20">
  <si>
    <t>PLANTEL:</t>
  </si>
  <si>
    <t>HIJO DE EMPLEADO:</t>
  </si>
  <si>
    <t>BAJOS RECURSOS ECONÓMICOS:</t>
  </si>
  <si>
    <t>STASE:</t>
  </si>
  <si>
    <t>PROMEDIO:</t>
  </si>
  <si>
    <t>TOTAL ZONA 01</t>
  </si>
  <si>
    <t>TOTAL ZONA 02</t>
  </si>
  <si>
    <t>ZONA EJECUTIVA:</t>
  </si>
  <si>
    <t>TOTAL ZONA 03</t>
  </si>
  <si>
    <t>TOTAL ZONA 04</t>
  </si>
  <si>
    <t>TOTAL ZONA 05</t>
  </si>
  <si>
    <t>TOTAL PLANTEL:</t>
  </si>
  <si>
    <t>Elaboró Lic. Galación Haros Salas, Responsable de Becas y Exoneraciones.</t>
  </si>
  <si>
    <r>
      <rPr>
        <b/>
        <sz val="7"/>
        <color theme="1"/>
        <rFont val="Calibri"/>
        <family val="2"/>
        <scheme val="minor"/>
      </rPr>
      <t>(**</t>
    </r>
    <r>
      <rPr>
        <sz val="7"/>
        <color theme="1"/>
        <rFont val="Calibri"/>
        <family val="2"/>
        <scheme val="minor"/>
      </rPr>
      <t>) Incluye los concentrados de exoneraciones de cada una de las 5 zonas ejecutivas y el concentrado estatal del SICE</t>
    </r>
  </si>
  <si>
    <t xml:space="preserve">ESPECIALES                             PARCIAL      </t>
  </si>
  <si>
    <t xml:space="preserve">ESPECIALES                             PARCIAL       </t>
  </si>
  <si>
    <t xml:space="preserve">ESPECIALES                             TOTAL       </t>
  </si>
  <si>
    <t xml:space="preserve">       DE LOS 80 PLANTELES POR ZONAS EJECUTIVAS Y EL CONCENTRADO ESTATAL AL DÍA 15 DE FEBRERO DE 2024 </t>
  </si>
  <si>
    <t xml:space="preserve">   ESTADÍSTICA DEL PROCESO DE EXONERACIONES DEL SEMESTE 2024-A (SICE)</t>
  </si>
  <si>
    <r>
      <rPr>
        <b/>
        <sz val="8"/>
        <color theme="1"/>
        <rFont val="Calibri"/>
        <family val="2"/>
        <scheme val="minor"/>
      </rPr>
      <t>(*)</t>
    </r>
    <r>
      <rPr>
        <sz val="8"/>
        <color theme="1"/>
        <rFont val="Calibri"/>
        <family val="2"/>
        <scheme val="minor"/>
      </rPr>
      <t xml:space="preserve"> Exoneración de Cuota A01 por un monto de $538.00 por cada exoneración                                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>GRAN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</si>
</sst>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A8AE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5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6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0" borderId="15" xfId="1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0" fontId="6" fillId="0" borderId="16" xfId="1" applyNumberFormat="1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0" fontId="6" fillId="4" borderId="17" xfId="0" applyFont="1" applyFill="1" applyBorder="1" applyAlignment="1">
      <alignment horizontal="center"/>
    </xf>
    <xf numFmtId="0" fontId="6" fillId="0" borderId="20" xfId="1" applyNumberFormat="1" applyFont="1" applyBorder="1" applyAlignment="1">
      <alignment horizontal="right"/>
    </xf>
    <xf numFmtId="0" fontId="6" fillId="0" borderId="18" xfId="1" applyNumberFormat="1" applyFont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7" fillId="4" borderId="0" xfId="0" applyFont="1" applyFill="1"/>
    <xf numFmtId="0" fontId="6" fillId="4" borderId="20" xfId="1" applyNumberFormat="1" applyFont="1" applyFill="1" applyBorder="1" applyAlignment="1">
      <alignment horizontal="right"/>
    </xf>
    <xf numFmtId="1" fontId="6" fillId="3" borderId="3" xfId="2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2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13" fillId="0" borderId="0" xfId="0" applyFont="1"/>
    <xf numFmtId="1" fontId="6" fillId="7" borderId="3" xfId="2" applyNumberFormat="1" applyFont="1" applyFill="1" applyBorder="1" applyAlignment="1">
      <alignment horizontal="right"/>
    </xf>
    <xf numFmtId="0" fontId="6" fillId="8" borderId="14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/>
    </xf>
    <xf numFmtId="1" fontId="6" fillId="9" borderId="3" xfId="2" applyNumberFormat="1" applyFont="1" applyFill="1" applyBorder="1" applyAlignment="1">
      <alignment horizontal="right"/>
    </xf>
    <xf numFmtId="1" fontId="6" fillId="6" borderId="3" xfId="2" applyNumberFormat="1" applyFont="1" applyFill="1" applyBorder="1" applyAlignment="1">
      <alignment horizontal="right"/>
    </xf>
    <xf numFmtId="0" fontId="15" fillId="7" borderId="14" xfId="0" applyFont="1" applyFill="1" applyBorder="1" applyAlignment="1">
      <alignment horizontal="right"/>
    </xf>
    <xf numFmtId="1" fontId="15" fillId="7" borderId="3" xfId="2" applyNumberFormat="1" applyFont="1" applyFill="1" applyBorder="1" applyAlignment="1">
      <alignment horizontal="right"/>
    </xf>
    <xf numFmtId="0" fontId="6" fillId="7" borderId="11" xfId="0" applyFont="1" applyFill="1" applyBorder="1" applyAlignment="1">
      <alignment horizontal="left"/>
    </xf>
    <xf numFmtId="44" fontId="6" fillId="10" borderId="3" xfId="2" applyFont="1" applyFill="1" applyBorder="1" applyAlignment="1">
      <alignment horizontal="right"/>
    </xf>
    <xf numFmtId="0" fontId="9" fillId="5" borderId="11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11" borderId="11" xfId="0" applyFont="1" applyFill="1" applyBorder="1" applyAlignment="1">
      <alignment horizontal="left"/>
    </xf>
    <xf numFmtId="0" fontId="6" fillId="11" borderId="14" xfId="0" applyFont="1" applyFill="1" applyBorder="1" applyAlignment="1">
      <alignment horizontal="left"/>
    </xf>
    <xf numFmtId="1" fontId="6" fillId="11" borderId="3" xfId="2" applyNumberFormat="1" applyFont="1" applyFill="1" applyBorder="1" applyAlignment="1">
      <alignment horizontal="right"/>
    </xf>
    <xf numFmtId="0" fontId="6" fillId="6" borderId="14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/>
    </xf>
    <xf numFmtId="1" fontId="3" fillId="3" borderId="21" xfId="0" applyNumberFormat="1" applyFont="1" applyFill="1" applyBorder="1" applyAlignment="1">
      <alignment horizontal="right"/>
    </xf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right"/>
    </xf>
    <xf numFmtId="1" fontId="6" fillId="3" borderId="27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1" xfId="0" applyFont="1" applyBorder="1" applyAlignment="1">
      <alignment horizontal="right"/>
    </xf>
    <xf numFmtId="8" fontId="6" fillId="3" borderId="26" xfId="0" applyNumberFormat="1" applyFont="1" applyFill="1" applyBorder="1" applyAlignment="1">
      <alignment horizontal="center" vertical="center" wrapText="1"/>
    </xf>
    <xf numFmtId="8" fontId="6" fillId="10" borderId="2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2" borderId="7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16" fillId="2" borderId="9" xfId="0" applyFont="1" applyFill="1" applyBorder="1"/>
    <xf numFmtId="0" fontId="6" fillId="3" borderId="28" xfId="0" applyFont="1" applyFill="1" applyBorder="1" applyAlignment="1">
      <alignment horizontal="center" vertical="center" wrapText="1"/>
    </xf>
    <xf numFmtId="1" fontId="6" fillId="0" borderId="29" xfId="2" applyNumberFormat="1" applyFont="1" applyBorder="1" applyAlignment="1">
      <alignment horizontal="right"/>
    </xf>
    <xf numFmtId="0" fontId="6" fillId="0" borderId="29" xfId="2" applyNumberFormat="1" applyFont="1" applyBorder="1" applyAlignment="1">
      <alignment horizontal="right"/>
    </xf>
    <xf numFmtId="0" fontId="6" fillId="0" borderId="30" xfId="2" applyNumberFormat="1" applyFont="1" applyBorder="1" applyAlignment="1">
      <alignment horizontal="right"/>
    </xf>
    <xf numFmtId="0" fontId="6" fillId="0" borderId="31" xfId="2" applyNumberFormat="1" applyFont="1" applyBorder="1" applyAlignment="1">
      <alignment horizontal="right"/>
    </xf>
    <xf numFmtId="0" fontId="6" fillId="4" borderId="30" xfId="2" applyNumberFormat="1" applyFont="1" applyFill="1" applyBorder="1" applyAlignment="1">
      <alignment horizontal="right"/>
    </xf>
    <xf numFmtId="1" fontId="3" fillId="3" borderId="32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1" fontId="6" fillId="3" borderId="29" xfId="2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right"/>
    </xf>
    <xf numFmtId="1" fontId="6" fillId="3" borderId="31" xfId="2" applyNumberFormat="1" applyFont="1" applyFill="1" applyBorder="1" applyAlignment="1">
      <alignment horizontal="right"/>
    </xf>
    <xf numFmtId="1" fontId="6" fillId="0" borderId="34" xfId="2" applyNumberFormat="1" applyFont="1" applyBorder="1" applyAlignment="1">
      <alignment horizontal="right"/>
    </xf>
    <xf numFmtId="1" fontId="6" fillId="3" borderId="34" xfId="2" applyNumberFormat="1" applyFont="1" applyFill="1" applyBorder="1" applyAlignment="1">
      <alignment horizontal="right"/>
    </xf>
    <xf numFmtId="1" fontId="6" fillId="0" borderId="35" xfId="2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" fontId="6" fillId="3" borderId="36" xfId="2" applyNumberFormat="1" applyFont="1" applyFill="1" applyBorder="1" applyAlignment="1">
      <alignment horizontal="right"/>
    </xf>
    <xf numFmtId="0" fontId="6" fillId="3" borderId="3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4" borderId="1" xfId="0" applyFont="1" applyFill="1" applyBorder="1"/>
    <xf numFmtId="0" fontId="7" fillId="3" borderId="1" xfId="0" applyFont="1" applyFill="1" applyBorder="1"/>
    <xf numFmtId="1" fontId="6" fillId="0" borderId="36" xfId="2" applyNumberFormat="1" applyFont="1" applyBorder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0" fillId="2" borderId="21" xfId="0" applyFill="1" applyBorder="1"/>
    <xf numFmtId="1" fontId="7" fillId="3" borderId="1" xfId="0" applyNumberFormat="1" applyFont="1" applyFill="1" applyBorder="1"/>
    <xf numFmtId="0" fontId="6" fillId="3" borderId="21" xfId="0" applyFont="1" applyFill="1" applyBorder="1" applyAlignment="1">
      <alignment horizontal="center" vertical="top" wrapText="1"/>
    </xf>
    <xf numFmtId="0" fontId="16" fillId="2" borderId="21" xfId="0" applyFont="1" applyFill="1" applyBorder="1"/>
    <xf numFmtId="164" fontId="6" fillId="0" borderId="31" xfId="1" applyNumberFormat="1" applyFont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0" fontId="6" fillId="0" borderId="29" xfId="1" applyNumberFormat="1" applyFont="1" applyBorder="1" applyAlignment="1">
      <alignment horizontal="right"/>
    </xf>
    <xf numFmtId="0" fontId="7" fillId="3" borderId="29" xfId="0" applyFont="1" applyFill="1" applyBorder="1"/>
    <xf numFmtId="0" fontId="6" fillId="4" borderId="29" xfId="1" applyNumberFormat="1" applyFont="1" applyFill="1" applyBorder="1" applyAlignment="1">
      <alignment horizontal="right"/>
    </xf>
    <xf numFmtId="1" fontId="6" fillId="6" borderId="29" xfId="2" applyNumberFormat="1" applyFont="1" applyFill="1" applyBorder="1" applyAlignment="1">
      <alignment horizontal="right"/>
    </xf>
    <xf numFmtId="1" fontId="6" fillId="9" borderId="29" xfId="2" applyNumberFormat="1" applyFont="1" applyFill="1" applyBorder="1" applyAlignment="1">
      <alignment horizontal="right"/>
    </xf>
    <xf numFmtId="1" fontId="15" fillId="7" borderId="29" xfId="2" applyNumberFormat="1" applyFont="1" applyFill="1" applyBorder="1" applyAlignment="1">
      <alignment horizontal="right"/>
    </xf>
    <xf numFmtId="1" fontId="6" fillId="11" borderId="29" xfId="2" applyNumberFormat="1" applyFont="1" applyFill="1" applyBorder="1" applyAlignment="1">
      <alignment horizontal="right"/>
    </xf>
    <xf numFmtId="8" fontId="3" fillId="3" borderId="38" xfId="0" applyNumberFormat="1" applyFont="1" applyFill="1" applyBorder="1" applyAlignment="1">
      <alignment horizontal="center" vertical="center"/>
    </xf>
    <xf numFmtId="1" fontId="0" fillId="0" borderId="0" xfId="0" applyNumberFormat="1"/>
    <xf numFmtId="44" fontId="6" fillId="10" borderId="29" xfId="2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65" fontId="7" fillId="10" borderId="1" xfId="0" applyNumberFormat="1" applyFont="1" applyFill="1" applyBorder="1"/>
    <xf numFmtId="165" fontId="7" fillId="10" borderId="1" xfId="0" applyNumberFormat="1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right"/>
    </xf>
    <xf numFmtId="165" fontId="0" fillId="10" borderId="1" xfId="0" applyNumberFormat="1" applyFill="1" applyBorder="1"/>
    <xf numFmtId="165" fontId="12" fillId="3" borderId="0" xfId="0" applyNumberFormat="1" applyFont="1" applyFill="1" applyAlignment="1">
      <alignment horizontal="right"/>
    </xf>
    <xf numFmtId="165" fontId="7" fillId="3" borderId="1" xfId="0" applyNumberFormat="1" applyFont="1" applyFill="1" applyBorder="1"/>
    <xf numFmtId="165" fontId="3" fillId="1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" fontId="6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A860A5"/>
      <color rgb="FF9A8AE0"/>
      <color rgb="FFFF3300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Hoja1!$D$4:$D$89</c:f>
              <c:numCache>
                <c:formatCode>General</c:formatCode>
                <c:ptCount val="8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 formatCode="0">
                  <c:v>15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 formatCode="0">
                  <c:v>16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0">
                  <c:v>12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 formatCode="0">
                  <c:v>24</c:v>
                </c:pt>
                <c:pt idx="67">
                  <c:v>0</c:v>
                </c:pt>
                <c:pt idx="68">
                  <c:v>2</c:v>
                </c:pt>
                <c:pt idx="69">
                  <c:v>3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3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 formatCode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C63-A250-C8D1B0346BD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Hoja1!$E$4:$E$89</c:f>
              <c:numCache>
                <c:formatCode>_-* #,##0_-;\-* #,##0_-;_-* "-"??_-;_-@_-</c:formatCode>
                <c:ptCount val="85"/>
                <c:pt idx="0">
                  <c:v>10</c:v>
                </c:pt>
                <c:pt idx="1">
                  <c:v>8</c:v>
                </c:pt>
                <c:pt idx="2">
                  <c:v>89</c:v>
                </c:pt>
                <c:pt idx="3">
                  <c:v>9</c:v>
                </c:pt>
                <c:pt idx="4">
                  <c:v>27</c:v>
                </c:pt>
                <c:pt idx="5">
                  <c:v>26</c:v>
                </c:pt>
                <c:pt idx="6" formatCode="General">
                  <c:v>23</c:v>
                </c:pt>
                <c:pt idx="7">
                  <c:v>20</c:v>
                </c:pt>
                <c:pt idx="8">
                  <c:v>52</c:v>
                </c:pt>
                <c:pt idx="9">
                  <c:v>16</c:v>
                </c:pt>
                <c:pt idx="10">
                  <c:v>50</c:v>
                </c:pt>
                <c:pt idx="11">
                  <c:v>12</c:v>
                </c:pt>
                <c:pt idx="12">
                  <c:v>24</c:v>
                </c:pt>
                <c:pt idx="13" formatCode="General">
                  <c:v>7</c:v>
                </c:pt>
                <c:pt idx="14">
                  <c:v>21</c:v>
                </c:pt>
                <c:pt idx="15" formatCode="General">
                  <c:v>6</c:v>
                </c:pt>
                <c:pt idx="16">
                  <c:v>24</c:v>
                </c:pt>
                <c:pt idx="17" formatCode="General">
                  <c:v>3</c:v>
                </c:pt>
                <c:pt idx="18">
                  <c:v>17</c:v>
                </c:pt>
                <c:pt idx="19" formatCode="0">
                  <c:v>434</c:v>
                </c:pt>
                <c:pt idx="20" formatCode="General">
                  <c:v>16</c:v>
                </c:pt>
                <c:pt idx="21" formatCode="General">
                  <c:v>31</c:v>
                </c:pt>
                <c:pt idx="22" formatCode="General">
                  <c:v>17</c:v>
                </c:pt>
                <c:pt idx="23" formatCode="General">
                  <c:v>14</c:v>
                </c:pt>
                <c:pt idx="24" formatCode="General">
                  <c:v>7</c:v>
                </c:pt>
                <c:pt idx="25" formatCode="General">
                  <c:v>41</c:v>
                </c:pt>
                <c:pt idx="26" formatCode="General">
                  <c:v>47</c:v>
                </c:pt>
                <c:pt idx="27" formatCode="General">
                  <c:v>7</c:v>
                </c:pt>
                <c:pt idx="28" formatCode="General">
                  <c:v>17</c:v>
                </c:pt>
                <c:pt idx="29" formatCode="General">
                  <c:v>71</c:v>
                </c:pt>
                <c:pt idx="30" formatCode="General">
                  <c:v>2</c:v>
                </c:pt>
                <c:pt idx="31" formatCode="General">
                  <c:v>30</c:v>
                </c:pt>
                <c:pt idx="32" formatCode="0">
                  <c:v>300</c:v>
                </c:pt>
                <c:pt idx="33" formatCode="General">
                  <c:v>11</c:v>
                </c:pt>
                <c:pt idx="34" formatCode="General">
                  <c:v>13</c:v>
                </c:pt>
                <c:pt idx="35" formatCode="General">
                  <c:v>30</c:v>
                </c:pt>
                <c:pt idx="36" formatCode="General">
                  <c:v>6</c:v>
                </c:pt>
                <c:pt idx="37" formatCode="General">
                  <c:v>42</c:v>
                </c:pt>
                <c:pt idx="38" formatCode="General">
                  <c:v>2</c:v>
                </c:pt>
                <c:pt idx="39" formatCode="General">
                  <c:v>40</c:v>
                </c:pt>
                <c:pt idx="40" formatCode="General">
                  <c:v>3</c:v>
                </c:pt>
                <c:pt idx="41" formatCode="General">
                  <c:v>11</c:v>
                </c:pt>
                <c:pt idx="42" formatCode="General">
                  <c:v>13</c:v>
                </c:pt>
                <c:pt idx="43" formatCode="0">
                  <c:v>171</c:v>
                </c:pt>
                <c:pt idx="44" formatCode="General">
                  <c:v>23</c:v>
                </c:pt>
                <c:pt idx="45" formatCode="General">
                  <c:v>35</c:v>
                </c:pt>
                <c:pt idx="46" formatCode="General">
                  <c:v>41</c:v>
                </c:pt>
                <c:pt idx="47" formatCode="General">
                  <c:v>18</c:v>
                </c:pt>
                <c:pt idx="48" formatCode="General">
                  <c:v>114</c:v>
                </c:pt>
                <c:pt idx="49" formatCode="General">
                  <c:v>22</c:v>
                </c:pt>
                <c:pt idx="50" formatCode="General">
                  <c:v>13</c:v>
                </c:pt>
                <c:pt idx="51" formatCode="General">
                  <c:v>10</c:v>
                </c:pt>
                <c:pt idx="52" formatCode="General">
                  <c:v>66</c:v>
                </c:pt>
                <c:pt idx="53" formatCode="General">
                  <c:v>9</c:v>
                </c:pt>
                <c:pt idx="54" formatCode="General">
                  <c:v>60</c:v>
                </c:pt>
                <c:pt idx="55" formatCode="General">
                  <c:v>43</c:v>
                </c:pt>
                <c:pt idx="56" formatCode="General">
                  <c:v>29</c:v>
                </c:pt>
                <c:pt idx="57" formatCode="General">
                  <c:v>21</c:v>
                </c:pt>
                <c:pt idx="58" formatCode="General">
                  <c:v>19</c:v>
                </c:pt>
                <c:pt idx="59" formatCode="General">
                  <c:v>20</c:v>
                </c:pt>
                <c:pt idx="60" formatCode="General">
                  <c:v>43</c:v>
                </c:pt>
                <c:pt idx="61" formatCode="General">
                  <c:v>20</c:v>
                </c:pt>
                <c:pt idx="62" formatCode="General">
                  <c:v>26</c:v>
                </c:pt>
                <c:pt idx="63" formatCode="General">
                  <c:v>55</c:v>
                </c:pt>
                <c:pt idx="64" formatCode="General">
                  <c:v>17</c:v>
                </c:pt>
                <c:pt idx="65" formatCode="General">
                  <c:v>1</c:v>
                </c:pt>
                <c:pt idx="66" formatCode="0">
                  <c:v>705</c:v>
                </c:pt>
                <c:pt idx="67" formatCode="General">
                  <c:v>24</c:v>
                </c:pt>
                <c:pt idx="68" formatCode="General">
                  <c:v>5</c:v>
                </c:pt>
                <c:pt idx="69" formatCode="General">
                  <c:v>1</c:v>
                </c:pt>
                <c:pt idx="70" formatCode="General">
                  <c:v>6</c:v>
                </c:pt>
                <c:pt idx="71" formatCode="General">
                  <c:v>38</c:v>
                </c:pt>
                <c:pt idx="72" formatCode="General">
                  <c:v>44</c:v>
                </c:pt>
                <c:pt idx="73" formatCode="General">
                  <c:v>23</c:v>
                </c:pt>
                <c:pt idx="74" formatCode="General">
                  <c:v>15</c:v>
                </c:pt>
                <c:pt idx="75" formatCode="General">
                  <c:v>9</c:v>
                </c:pt>
                <c:pt idx="76" formatCode="General">
                  <c:v>22</c:v>
                </c:pt>
                <c:pt idx="77" formatCode="General">
                  <c:v>7</c:v>
                </c:pt>
                <c:pt idx="78" formatCode="General">
                  <c:v>5</c:v>
                </c:pt>
                <c:pt idx="79" formatCode="General">
                  <c:v>25</c:v>
                </c:pt>
                <c:pt idx="80" formatCode="General">
                  <c:v>0</c:v>
                </c:pt>
                <c:pt idx="81" formatCode="General">
                  <c:v>3</c:v>
                </c:pt>
                <c:pt idx="82" formatCode="General">
                  <c:v>22</c:v>
                </c:pt>
                <c:pt idx="83" formatCode="General">
                  <c:v>4</c:v>
                </c:pt>
                <c:pt idx="84" formatCode="0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B-4C63-A250-C8D1B0346BD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Hoja1!$F$4:$F$89</c:f>
              <c:numCache>
                <c:formatCode>General</c:formatCode>
                <c:ptCount val="8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 formatCode="0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0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 formatCode="0">
                  <c:v>6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 formatCode="0">
                  <c:v>14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</c:v>
                </c:pt>
                <c:pt idx="84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B-4C63-A250-C8D1B0346B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B-4C63-A250-C8D1B0346BD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Hoja1!$G$4:$G$89</c:f>
              <c:numCache>
                <c:formatCode>General</c:formatCode>
                <c:ptCount val="85"/>
                <c:pt idx="0" formatCode="0">
                  <c:v>106</c:v>
                </c:pt>
                <c:pt idx="1">
                  <c:v>340</c:v>
                </c:pt>
                <c:pt idx="2">
                  <c:v>214</c:v>
                </c:pt>
                <c:pt idx="3">
                  <c:v>154</c:v>
                </c:pt>
                <c:pt idx="4">
                  <c:v>113</c:v>
                </c:pt>
                <c:pt idx="5">
                  <c:v>59</c:v>
                </c:pt>
                <c:pt idx="6">
                  <c:v>15</c:v>
                </c:pt>
                <c:pt idx="7">
                  <c:v>33</c:v>
                </c:pt>
                <c:pt idx="8">
                  <c:v>22</c:v>
                </c:pt>
                <c:pt idx="9">
                  <c:v>96</c:v>
                </c:pt>
                <c:pt idx="10">
                  <c:v>86</c:v>
                </c:pt>
                <c:pt idx="11">
                  <c:v>23</c:v>
                </c:pt>
                <c:pt idx="12">
                  <c:v>31</c:v>
                </c:pt>
                <c:pt idx="13">
                  <c:v>4</c:v>
                </c:pt>
                <c:pt idx="14">
                  <c:v>32</c:v>
                </c:pt>
                <c:pt idx="15">
                  <c:v>37</c:v>
                </c:pt>
                <c:pt idx="16">
                  <c:v>29</c:v>
                </c:pt>
                <c:pt idx="17">
                  <c:v>21</c:v>
                </c:pt>
                <c:pt idx="18">
                  <c:v>22</c:v>
                </c:pt>
                <c:pt idx="19" formatCode="0">
                  <c:v>1331</c:v>
                </c:pt>
                <c:pt idx="20">
                  <c:v>161</c:v>
                </c:pt>
                <c:pt idx="21">
                  <c:v>33</c:v>
                </c:pt>
                <c:pt idx="22">
                  <c:v>17</c:v>
                </c:pt>
                <c:pt idx="23">
                  <c:v>56</c:v>
                </c:pt>
                <c:pt idx="24">
                  <c:v>223</c:v>
                </c:pt>
                <c:pt idx="25">
                  <c:v>173</c:v>
                </c:pt>
                <c:pt idx="26">
                  <c:v>131</c:v>
                </c:pt>
                <c:pt idx="27">
                  <c:v>30</c:v>
                </c:pt>
                <c:pt idx="28">
                  <c:v>90</c:v>
                </c:pt>
                <c:pt idx="29">
                  <c:v>58</c:v>
                </c:pt>
                <c:pt idx="30">
                  <c:v>48</c:v>
                </c:pt>
                <c:pt idx="31">
                  <c:v>63</c:v>
                </c:pt>
                <c:pt idx="32" formatCode="0">
                  <c:v>1083</c:v>
                </c:pt>
                <c:pt idx="33">
                  <c:v>5</c:v>
                </c:pt>
                <c:pt idx="34">
                  <c:v>21</c:v>
                </c:pt>
                <c:pt idx="35">
                  <c:v>30</c:v>
                </c:pt>
                <c:pt idx="36">
                  <c:v>10</c:v>
                </c:pt>
                <c:pt idx="37">
                  <c:v>97</c:v>
                </c:pt>
                <c:pt idx="38">
                  <c:v>23</c:v>
                </c:pt>
                <c:pt idx="39">
                  <c:v>59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 formatCode="0">
                  <c:v>268</c:v>
                </c:pt>
                <c:pt idx="44">
                  <c:v>61</c:v>
                </c:pt>
                <c:pt idx="45">
                  <c:v>97</c:v>
                </c:pt>
                <c:pt idx="46">
                  <c:v>124</c:v>
                </c:pt>
                <c:pt idx="47">
                  <c:v>83</c:v>
                </c:pt>
                <c:pt idx="48">
                  <c:v>67</c:v>
                </c:pt>
                <c:pt idx="49">
                  <c:v>120</c:v>
                </c:pt>
                <c:pt idx="50">
                  <c:v>22</c:v>
                </c:pt>
                <c:pt idx="51">
                  <c:v>9</c:v>
                </c:pt>
                <c:pt idx="52">
                  <c:v>79</c:v>
                </c:pt>
                <c:pt idx="53">
                  <c:v>28</c:v>
                </c:pt>
                <c:pt idx="54">
                  <c:v>39</c:v>
                </c:pt>
                <c:pt idx="55">
                  <c:v>28</c:v>
                </c:pt>
                <c:pt idx="56">
                  <c:v>83</c:v>
                </c:pt>
                <c:pt idx="57">
                  <c:v>26</c:v>
                </c:pt>
                <c:pt idx="58">
                  <c:v>57</c:v>
                </c:pt>
                <c:pt idx="59">
                  <c:v>27</c:v>
                </c:pt>
                <c:pt idx="60">
                  <c:v>84</c:v>
                </c:pt>
                <c:pt idx="61">
                  <c:v>82</c:v>
                </c:pt>
                <c:pt idx="62">
                  <c:v>51</c:v>
                </c:pt>
                <c:pt idx="63">
                  <c:v>82</c:v>
                </c:pt>
                <c:pt idx="64">
                  <c:v>19</c:v>
                </c:pt>
                <c:pt idx="65">
                  <c:v>30</c:v>
                </c:pt>
                <c:pt idx="66" formatCode="0">
                  <c:v>1298</c:v>
                </c:pt>
                <c:pt idx="67">
                  <c:v>31</c:v>
                </c:pt>
                <c:pt idx="68">
                  <c:v>85</c:v>
                </c:pt>
                <c:pt idx="69">
                  <c:v>48</c:v>
                </c:pt>
                <c:pt idx="70">
                  <c:v>44</c:v>
                </c:pt>
                <c:pt idx="71">
                  <c:v>57</c:v>
                </c:pt>
                <c:pt idx="72">
                  <c:v>25</c:v>
                </c:pt>
                <c:pt idx="73">
                  <c:v>20</c:v>
                </c:pt>
                <c:pt idx="74">
                  <c:v>25</c:v>
                </c:pt>
                <c:pt idx="75">
                  <c:v>49</c:v>
                </c:pt>
                <c:pt idx="76">
                  <c:v>36</c:v>
                </c:pt>
                <c:pt idx="77">
                  <c:v>9</c:v>
                </c:pt>
                <c:pt idx="78">
                  <c:v>6</c:v>
                </c:pt>
                <c:pt idx="79">
                  <c:v>27</c:v>
                </c:pt>
                <c:pt idx="80">
                  <c:v>11</c:v>
                </c:pt>
                <c:pt idx="81">
                  <c:v>32</c:v>
                </c:pt>
                <c:pt idx="82">
                  <c:v>31</c:v>
                </c:pt>
                <c:pt idx="83">
                  <c:v>183</c:v>
                </c:pt>
                <c:pt idx="84" formatCode="0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B-4C63-A250-C8D1B0346BD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Hoja1!$B$4:$B$89</c:f>
              <c:strCach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TOTAL ZONA 01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TOTAL ZONA 02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TOTAL ZONA 03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TOTAL ZONA 04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TOTAL ZONA 05</c:v>
                </c:pt>
              </c:strCache>
            </c:strRef>
          </c:cat>
          <c:val>
            <c:numRef>
              <c:f>Hoja1!$J$4:$J$89</c:f>
              <c:numCache>
                <c:formatCode>_("$"* #,##0.00_);_("$"* \(#,##0.00\);_("$"* "-"??_);_(@_)</c:formatCode>
                <c:ptCount val="85"/>
                <c:pt idx="0">
                  <c:v>62946</c:v>
                </c:pt>
                <c:pt idx="1">
                  <c:v>190990</c:v>
                </c:pt>
                <c:pt idx="2">
                  <c:v>165166</c:v>
                </c:pt>
                <c:pt idx="3">
                  <c:v>88770</c:v>
                </c:pt>
                <c:pt idx="4">
                  <c:v>76934</c:v>
                </c:pt>
                <c:pt idx="5">
                  <c:v>45730</c:v>
                </c:pt>
                <c:pt idx="6">
                  <c:v>20982</c:v>
                </c:pt>
                <c:pt idx="7">
                  <c:v>28514</c:v>
                </c:pt>
                <c:pt idx="8">
                  <c:v>41426</c:v>
                </c:pt>
                <c:pt idx="9">
                  <c:v>60794</c:v>
                </c:pt>
                <c:pt idx="10">
                  <c:v>73168</c:v>
                </c:pt>
                <c:pt idx="11">
                  <c:v>18830</c:v>
                </c:pt>
                <c:pt idx="12">
                  <c:v>30128</c:v>
                </c:pt>
                <c:pt idx="13">
                  <c:v>6456</c:v>
                </c:pt>
                <c:pt idx="14">
                  <c:v>29052</c:v>
                </c:pt>
                <c:pt idx="15">
                  <c:v>23134</c:v>
                </c:pt>
                <c:pt idx="16">
                  <c:v>29052</c:v>
                </c:pt>
                <c:pt idx="17">
                  <c:v>13450</c:v>
                </c:pt>
                <c:pt idx="18">
                  <c:v>20982</c:v>
                </c:pt>
                <c:pt idx="19">
                  <c:v>963558</c:v>
                </c:pt>
                <c:pt idx="20">
                  <c:v>96302</c:v>
                </c:pt>
                <c:pt idx="21">
                  <c:v>34970</c:v>
                </c:pt>
                <c:pt idx="22">
                  <c:v>18292</c:v>
                </c:pt>
                <c:pt idx="23">
                  <c:v>39812</c:v>
                </c:pt>
                <c:pt idx="24">
                  <c:v>126968</c:v>
                </c:pt>
                <c:pt idx="25">
                  <c:v>116208</c:v>
                </c:pt>
                <c:pt idx="26">
                  <c:v>95764</c:v>
                </c:pt>
                <c:pt idx="27">
                  <c:v>20444</c:v>
                </c:pt>
                <c:pt idx="28">
                  <c:v>59180</c:v>
                </c:pt>
                <c:pt idx="29">
                  <c:v>69402</c:v>
                </c:pt>
                <c:pt idx="30">
                  <c:v>27438</c:v>
                </c:pt>
                <c:pt idx="31">
                  <c:v>51110</c:v>
                </c:pt>
                <c:pt idx="32">
                  <c:v>755890</c:v>
                </c:pt>
                <c:pt idx="33">
                  <c:v>8608</c:v>
                </c:pt>
                <c:pt idx="34">
                  <c:v>18292</c:v>
                </c:pt>
                <c:pt idx="35">
                  <c:v>39812</c:v>
                </c:pt>
                <c:pt idx="36">
                  <c:v>9684</c:v>
                </c:pt>
                <c:pt idx="37">
                  <c:v>77472</c:v>
                </c:pt>
                <c:pt idx="38">
                  <c:v>14526</c:v>
                </c:pt>
                <c:pt idx="39">
                  <c:v>54338</c:v>
                </c:pt>
                <c:pt idx="40">
                  <c:v>4304</c:v>
                </c:pt>
                <c:pt idx="41">
                  <c:v>10222</c:v>
                </c:pt>
                <c:pt idx="42">
                  <c:v>12374</c:v>
                </c:pt>
                <c:pt idx="43">
                  <c:v>245866</c:v>
                </c:pt>
                <c:pt idx="44">
                  <c:v>47344</c:v>
                </c:pt>
                <c:pt idx="45">
                  <c:v>72092</c:v>
                </c:pt>
                <c:pt idx="46">
                  <c:v>90922</c:v>
                </c:pt>
                <c:pt idx="47">
                  <c:v>54338</c:v>
                </c:pt>
                <c:pt idx="48">
                  <c:v>99530</c:v>
                </c:pt>
                <c:pt idx="49">
                  <c:v>78548</c:v>
                </c:pt>
                <c:pt idx="50">
                  <c:v>19368</c:v>
                </c:pt>
                <c:pt idx="51">
                  <c:v>10760</c:v>
                </c:pt>
                <c:pt idx="52">
                  <c:v>78010</c:v>
                </c:pt>
                <c:pt idx="53">
                  <c:v>20444</c:v>
                </c:pt>
                <c:pt idx="54">
                  <c:v>55952</c:v>
                </c:pt>
                <c:pt idx="55">
                  <c:v>38736</c:v>
                </c:pt>
                <c:pt idx="56">
                  <c:v>61870</c:v>
                </c:pt>
                <c:pt idx="57">
                  <c:v>25286</c:v>
                </c:pt>
                <c:pt idx="58">
                  <c:v>43040</c:v>
                </c:pt>
                <c:pt idx="59">
                  <c:v>25824</c:v>
                </c:pt>
                <c:pt idx="60">
                  <c:v>68326</c:v>
                </c:pt>
                <c:pt idx="61">
                  <c:v>55414</c:v>
                </c:pt>
                <c:pt idx="62">
                  <c:v>41964</c:v>
                </c:pt>
                <c:pt idx="63">
                  <c:v>73706</c:v>
                </c:pt>
                <c:pt idx="64">
                  <c:v>19368</c:v>
                </c:pt>
                <c:pt idx="65">
                  <c:v>17216</c:v>
                </c:pt>
                <c:pt idx="66">
                  <c:v>1098058</c:v>
                </c:pt>
                <c:pt idx="67">
                  <c:v>29590</c:v>
                </c:pt>
                <c:pt idx="68">
                  <c:v>49496</c:v>
                </c:pt>
                <c:pt idx="69">
                  <c:v>27976</c:v>
                </c:pt>
                <c:pt idx="70">
                  <c:v>27438</c:v>
                </c:pt>
                <c:pt idx="71">
                  <c:v>51648</c:v>
                </c:pt>
                <c:pt idx="72">
                  <c:v>37660</c:v>
                </c:pt>
                <c:pt idx="73">
                  <c:v>23134</c:v>
                </c:pt>
                <c:pt idx="74">
                  <c:v>23672</c:v>
                </c:pt>
                <c:pt idx="75">
                  <c:v>32818</c:v>
                </c:pt>
                <c:pt idx="76">
                  <c:v>32280</c:v>
                </c:pt>
                <c:pt idx="77">
                  <c:v>8608</c:v>
                </c:pt>
                <c:pt idx="78">
                  <c:v>6456</c:v>
                </c:pt>
                <c:pt idx="79">
                  <c:v>27976</c:v>
                </c:pt>
                <c:pt idx="80">
                  <c:v>5918</c:v>
                </c:pt>
                <c:pt idx="81">
                  <c:v>19906</c:v>
                </c:pt>
                <c:pt idx="82">
                  <c:v>29590</c:v>
                </c:pt>
                <c:pt idx="83">
                  <c:v>104372</c:v>
                </c:pt>
                <c:pt idx="84">
                  <c:v>538538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B-4C63-A250-C8D1B034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33440"/>
        <c:axId val="72734976"/>
      </c:barChart>
      <c:catAx>
        <c:axId val="727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734976"/>
        <c:crosses val="autoZero"/>
        <c:auto val="1"/>
        <c:lblAlgn val="ctr"/>
        <c:lblOffset val="100"/>
        <c:noMultiLvlLbl val="0"/>
      </c:catAx>
      <c:valAx>
        <c:axId val="727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7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8494</xdr:colOff>
      <xdr:row>0</xdr:row>
      <xdr:rowOff>0</xdr:rowOff>
    </xdr:from>
    <xdr:to>
      <xdr:col>3</xdr:col>
      <xdr:colOff>27013</xdr:colOff>
      <xdr:row>0</xdr:row>
      <xdr:rowOff>529167</xdr:rowOff>
    </xdr:to>
    <xdr:pic>
      <xdr:nvPicPr>
        <xdr:cNvPr id="3" name="2 Imagen" descr="LOGO COBAES OFICI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452" y="0"/>
          <a:ext cx="1209144" cy="52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10</xdr:col>
      <xdr:colOff>647700</xdr:colOff>
      <xdr:row>26</xdr:row>
      <xdr:rowOff>28574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1"/>
  <sheetViews>
    <sheetView tabSelected="1" topLeftCell="B1" zoomScale="172" zoomScaleNormal="172" workbookViewId="0">
      <selection activeCell="I100" sqref="I100"/>
    </sheetView>
  </sheetViews>
  <sheetFormatPr baseColWidth="10" defaultRowHeight="15" x14ac:dyDescent="0.25"/>
  <cols>
    <col min="1" max="1" width="9" customWidth="1"/>
    <col min="2" max="2" width="9.7109375" customWidth="1"/>
    <col min="3" max="3" width="8.140625" customWidth="1"/>
    <col min="4" max="4" width="10.140625" style="1" customWidth="1"/>
    <col min="5" max="5" width="12.7109375" style="1" customWidth="1"/>
    <col min="6" max="6" width="7.85546875" style="1" customWidth="1"/>
    <col min="7" max="8" width="10.28515625" style="1" customWidth="1"/>
    <col min="9" max="9" width="12" style="1" customWidth="1"/>
    <col min="10" max="10" width="16.28515625" customWidth="1"/>
    <col min="11" max="11" width="10.28515625" customWidth="1"/>
    <col min="12" max="12" width="16.28515625" customWidth="1"/>
    <col min="13" max="13" width="18.7109375" customWidth="1"/>
  </cols>
  <sheetData>
    <row r="1" spans="2:12" s="73" customFormat="1" ht="72" customHeight="1" thickBot="1" x14ac:dyDescent="0.3">
      <c r="B1" s="74" t="s">
        <v>18</v>
      </c>
      <c r="C1" s="75"/>
      <c r="D1" s="76"/>
      <c r="E1" s="77"/>
      <c r="F1" s="76"/>
      <c r="G1" s="76"/>
      <c r="H1" s="76"/>
      <c r="I1" s="76"/>
      <c r="J1" s="78"/>
      <c r="K1" s="106"/>
      <c r="L1" s="102"/>
    </row>
    <row r="2" spans="2:12" ht="17.25" customHeight="1" thickBot="1" x14ac:dyDescent="0.4">
      <c r="B2" s="45" t="s">
        <v>17</v>
      </c>
      <c r="C2" s="4"/>
      <c r="D2" s="5"/>
      <c r="E2" s="5"/>
      <c r="F2" s="5"/>
      <c r="G2" s="5"/>
      <c r="H2" s="86"/>
      <c r="I2" s="2"/>
      <c r="J2" s="3"/>
      <c r="K2" s="103"/>
      <c r="L2" s="103"/>
    </row>
    <row r="3" spans="2:12" ht="36" customHeight="1" thickBot="1" x14ac:dyDescent="0.3">
      <c r="B3" s="42" t="s">
        <v>7</v>
      </c>
      <c r="C3" s="43" t="s">
        <v>0</v>
      </c>
      <c r="D3" s="44" t="s">
        <v>1</v>
      </c>
      <c r="E3" s="44" t="s">
        <v>2</v>
      </c>
      <c r="F3" s="44" t="s">
        <v>3</v>
      </c>
      <c r="G3" s="79" t="s">
        <v>4</v>
      </c>
      <c r="H3" s="95" t="s">
        <v>15</v>
      </c>
      <c r="I3" s="101" t="s">
        <v>11</v>
      </c>
      <c r="J3" s="71">
        <v>538</v>
      </c>
      <c r="K3" s="105" t="s">
        <v>16</v>
      </c>
      <c r="L3" s="116">
        <v>1420</v>
      </c>
    </row>
    <row r="4" spans="2:12" s="6" customFormat="1" ht="12.75" x14ac:dyDescent="0.2">
      <c r="B4" s="9">
        <v>1</v>
      </c>
      <c r="C4" s="32">
        <v>1</v>
      </c>
      <c r="D4" s="10">
        <v>1</v>
      </c>
      <c r="E4" s="11">
        <v>10</v>
      </c>
      <c r="F4" s="12">
        <v>0</v>
      </c>
      <c r="G4" s="80">
        <v>106</v>
      </c>
      <c r="H4" s="97"/>
      <c r="I4" s="100">
        <f t="shared" ref="I4:I35" si="0">SUM(D4:H4)</f>
        <v>117</v>
      </c>
      <c r="J4" s="55">
        <f>I4*538</f>
        <v>62946</v>
      </c>
      <c r="K4" s="107">
        <v>21</v>
      </c>
      <c r="L4" s="120">
        <v>29820</v>
      </c>
    </row>
    <row r="5" spans="2:12" s="6" customFormat="1" ht="12.75" x14ac:dyDescent="0.2">
      <c r="B5" s="9">
        <v>1</v>
      </c>
      <c r="C5" s="32">
        <v>2</v>
      </c>
      <c r="D5" s="10">
        <v>3</v>
      </c>
      <c r="E5" s="13">
        <v>8</v>
      </c>
      <c r="F5" s="12">
        <v>4</v>
      </c>
      <c r="G5" s="81">
        <v>340</v>
      </c>
      <c r="H5" s="97"/>
      <c r="I5" s="90">
        <f t="shared" si="0"/>
        <v>355</v>
      </c>
      <c r="J5" s="55">
        <f t="shared" ref="J5:J68" si="1">I5*538</f>
        <v>190990</v>
      </c>
      <c r="K5" s="108">
        <v>18</v>
      </c>
      <c r="L5" s="120">
        <v>25560</v>
      </c>
    </row>
    <row r="6" spans="2:12" s="6" customFormat="1" ht="12.75" x14ac:dyDescent="0.2">
      <c r="B6" s="9">
        <v>1</v>
      </c>
      <c r="C6" s="32">
        <v>3</v>
      </c>
      <c r="D6" s="10">
        <v>2</v>
      </c>
      <c r="E6" s="13">
        <v>89</v>
      </c>
      <c r="F6" s="12">
        <v>2</v>
      </c>
      <c r="G6" s="81">
        <v>214</v>
      </c>
      <c r="H6" s="97"/>
      <c r="I6" s="90">
        <f t="shared" si="0"/>
        <v>307</v>
      </c>
      <c r="J6" s="55">
        <f t="shared" si="1"/>
        <v>165166</v>
      </c>
      <c r="K6" s="108"/>
      <c r="L6" s="120"/>
    </row>
    <row r="7" spans="2:12" s="6" customFormat="1" ht="12.75" x14ac:dyDescent="0.2">
      <c r="B7" s="9">
        <v>1</v>
      </c>
      <c r="C7" s="32">
        <v>4</v>
      </c>
      <c r="D7" s="10">
        <v>2</v>
      </c>
      <c r="E7" s="13">
        <v>9</v>
      </c>
      <c r="F7" s="12">
        <v>0</v>
      </c>
      <c r="G7" s="81">
        <v>154</v>
      </c>
      <c r="H7" s="97"/>
      <c r="I7" s="90">
        <f t="shared" si="0"/>
        <v>165</v>
      </c>
      <c r="J7" s="55">
        <f t="shared" si="1"/>
        <v>88770</v>
      </c>
      <c r="K7" s="108">
        <v>3</v>
      </c>
      <c r="L7" s="120">
        <v>4260</v>
      </c>
    </row>
    <row r="8" spans="2:12" s="6" customFormat="1" ht="12.75" x14ac:dyDescent="0.2">
      <c r="B8" s="9">
        <v>1</v>
      </c>
      <c r="C8" s="32">
        <v>5</v>
      </c>
      <c r="D8" s="10">
        <v>2</v>
      </c>
      <c r="E8" s="13">
        <v>27</v>
      </c>
      <c r="F8" s="12">
        <v>1</v>
      </c>
      <c r="G8" s="81">
        <v>113</v>
      </c>
      <c r="H8" s="97"/>
      <c r="I8" s="90">
        <f t="shared" si="0"/>
        <v>143</v>
      </c>
      <c r="J8" s="55">
        <f t="shared" si="1"/>
        <v>76934</v>
      </c>
      <c r="K8" s="108"/>
      <c r="L8" s="120"/>
    </row>
    <row r="9" spans="2:12" s="6" customFormat="1" ht="12.75" x14ac:dyDescent="0.2">
      <c r="B9" s="9">
        <v>1</v>
      </c>
      <c r="C9" s="32">
        <v>6</v>
      </c>
      <c r="D9" s="10">
        <v>0</v>
      </c>
      <c r="E9" s="13">
        <v>26</v>
      </c>
      <c r="F9" s="12">
        <v>0</v>
      </c>
      <c r="G9" s="81">
        <v>59</v>
      </c>
      <c r="H9" s="97"/>
      <c r="I9" s="90">
        <f t="shared" si="0"/>
        <v>85</v>
      </c>
      <c r="J9" s="55">
        <f t="shared" si="1"/>
        <v>45730</v>
      </c>
      <c r="K9" s="108"/>
      <c r="L9" s="120"/>
    </row>
    <row r="10" spans="2:12" s="6" customFormat="1" ht="12.75" x14ac:dyDescent="0.2">
      <c r="B10" s="9">
        <v>1</v>
      </c>
      <c r="C10" s="32">
        <v>7</v>
      </c>
      <c r="D10" s="10">
        <v>1</v>
      </c>
      <c r="E10" s="10">
        <v>23</v>
      </c>
      <c r="F10" s="12">
        <v>0</v>
      </c>
      <c r="G10" s="81">
        <v>15</v>
      </c>
      <c r="H10" s="97"/>
      <c r="I10" s="90">
        <f t="shared" si="0"/>
        <v>39</v>
      </c>
      <c r="J10" s="55">
        <f t="shared" si="1"/>
        <v>20982</v>
      </c>
      <c r="K10" s="109"/>
      <c r="L10" s="120"/>
    </row>
    <row r="11" spans="2:12" s="6" customFormat="1" ht="12.75" x14ac:dyDescent="0.2">
      <c r="B11" s="9">
        <v>1</v>
      </c>
      <c r="C11" s="32">
        <v>8</v>
      </c>
      <c r="D11" s="10">
        <v>0</v>
      </c>
      <c r="E11" s="13">
        <v>20</v>
      </c>
      <c r="F11" s="12">
        <v>0</v>
      </c>
      <c r="G11" s="81">
        <v>33</v>
      </c>
      <c r="H11" s="97"/>
      <c r="I11" s="90">
        <f t="shared" si="0"/>
        <v>53</v>
      </c>
      <c r="J11" s="55">
        <f t="shared" si="1"/>
        <v>28514</v>
      </c>
      <c r="K11" s="108"/>
      <c r="L11" s="120"/>
    </row>
    <row r="12" spans="2:12" s="6" customFormat="1" ht="12.75" x14ac:dyDescent="0.2">
      <c r="B12" s="9">
        <v>1</v>
      </c>
      <c r="C12" s="32">
        <v>9</v>
      </c>
      <c r="D12" s="10">
        <v>2</v>
      </c>
      <c r="E12" s="13">
        <v>52</v>
      </c>
      <c r="F12" s="12">
        <v>1</v>
      </c>
      <c r="G12" s="81">
        <v>22</v>
      </c>
      <c r="H12" s="97"/>
      <c r="I12" s="90">
        <f t="shared" si="0"/>
        <v>77</v>
      </c>
      <c r="J12" s="55">
        <f t="shared" si="1"/>
        <v>41426</v>
      </c>
      <c r="K12" s="108"/>
      <c r="L12" s="120"/>
    </row>
    <row r="13" spans="2:12" s="6" customFormat="1" ht="12.75" x14ac:dyDescent="0.2">
      <c r="B13" s="9">
        <v>1</v>
      </c>
      <c r="C13" s="32">
        <v>43</v>
      </c>
      <c r="D13" s="10">
        <v>0</v>
      </c>
      <c r="E13" s="13">
        <v>16</v>
      </c>
      <c r="F13" s="12">
        <v>1</v>
      </c>
      <c r="G13" s="81">
        <v>96</v>
      </c>
      <c r="H13" s="97"/>
      <c r="I13" s="90">
        <f t="shared" si="0"/>
        <v>113</v>
      </c>
      <c r="J13" s="55">
        <f t="shared" si="1"/>
        <v>60794</v>
      </c>
      <c r="K13" s="108">
        <v>2</v>
      </c>
      <c r="L13" s="120">
        <v>2840</v>
      </c>
    </row>
    <row r="14" spans="2:12" s="6" customFormat="1" ht="12.75" x14ac:dyDescent="0.2">
      <c r="B14" s="9">
        <v>1</v>
      </c>
      <c r="C14" s="32">
        <v>54</v>
      </c>
      <c r="D14" s="10">
        <v>0</v>
      </c>
      <c r="E14" s="13">
        <v>50</v>
      </c>
      <c r="F14" s="12">
        <v>0</v>
      </c>
      <c r="G14" s="81">
        <v>86</v>
      </c>
      <c r="H14" s="97"/>
      <c r="I14" s="90">
        <f t="shared" si="0"/>
        <v>136</v>
      </c>
      <c r="J14" s="55">
        <f t="shared" si="1"/>
        <v>73168</v>
      </c>
      <c r="K14" s="108">
        <v>1</v>
      </c>
      <c r="L14" s="120">
        <v>1420</v>
      </c>
    </row>
    <row r="15" spans="2:12" s="6" customFormat="1" ht="12.75" x14ac:dyDescent="0.2">
      <c r="B15" s="9">
        <v>1</v>
      </c>
      <c r="C15" s="32">
        <v>57</v>
      </c>
      <c r="D15" s="10">
        <v>0</v>
      </c>
      <c r="E15" s="13">
        <v>12</v>
      </c>
      <c r="F15" s="12">
        <v>0</v>
      </c>
      <c r="G15" s="81">
        <v>23</v>
      </c>
      <c r="H15" s="97"/>
      <c r="I15" s="90">
        <f t="shared" si="0"/>
        <v>35</v>
      </c>
      <c r="J15" s="55">
        <f t="shared" si="1"/>
        <v>18830</v>
      </c>
      <c r="K15" s="108"/>
      <c r="L15" s="120"/>
    </row>
    <row r="16" spans="2:12" s="6" customFormat="1" ht="12.75" x14ac:dyDescent="0.2">
      <c r="B16" s="9">
        <v>1</v>
      </c>
      <c r="C16" s="32">
        <v>58</v>
      </c>
      <c r="D16" s="10">
        <v>1</v>
      </c>
      <c r="E16" s="13">
        <v>24</v>
      </c>
      <c r="F16" s="12">
        <v>0</v>
      </c>
      <c r="G16" s="81">
        <v>31</v>
      </c>
      <c r="H16" s="97"/>
      <c r="I16" s="90">
        <f t="shared" si="0"/>
        <v>56</v>
      </c>
      <c r="J16" s="55">
        <f t="shared" si="1"/>
        <v>30128</v>
      </c>
      <c r="K16" s="108"/>
      <c r="L16" s="120"/>
    </row>
    <row r="17" spans="2:12" s="6" customFormat="1" ht="12.75" x14ac:dyDescent="0.2">
      <c r="B17" s="9">
        <v>1</v>
      </c>
      <c r="C17" s="32">
        <v>64</v>
      </c>
      <c r="D17" s="10">
        <v>1</v>
      </c>
      <c r="E17" s="10">
        <v>7</v>
      </c>
      <c r="F17" s="12">
        <v>0</v>
      </c>
      <c r="G17" s="81">
        <v>4</v>
      </c>
      <c r="H17" s="97"/>
      <c r="I17" s="90">
        <f t="shared" si="0"/>
        <v>12</v>
      </c>
      <c r="J17" s="55">
        <f t="shared" si="1"/>
        <v>6456</v>
      </c>
      <c r="K17" s="109"/>
      <c r="L17" s="120"/>
    </row>
    <row r="18" spans="2:12" s="6" customFormat="1" ht="12.75" x14ac:dyDescent="0.2">
      <c r="B18" s="9">
        <v>1</v>
      </c>
      <c r="C18" s="32">
        <v>114</v>
      </c>
      <c r="D18" s="10">
        <v>0</v>
      </c>
      <c r="E18" s="13">
        <v>21</v>
      </c>
      <c r="F18" s="12">
        <v>1</v>
      </c>
      <c r="G18" s="81">
        <v>32</v>
      </c>
      <c r="H18" s="97"/>
      <c r="I18" s="90">
        <f t="shared" si="0"/>
        <v>54</v>
      </c>
      <c r="J18" s="55">
        <f t="shared" si="1"/>
        <v>29052</v>
      </c>
      <c r="K18" s="108"/>
      <c r="L18" s="120"/>
    </row>
    <row r="19" spans="2:12" s="6" customFormat="1" ht="12.75" x14ac:dyDescent="0.2">
      <c r="B19" s="9">
        <v>1</v>
      </c>
      <c r="C19" s="32">
        <v>115</v>
      </c>
      <c r="D19" s="10">
        <v>0</v>
      </c>
      <c r="E19" s="10">
        <v>6</v>
      </c>
      <c r="F19" s="12">
        <v>0</v>
      </c>
      <c r="G19" s="81">
        <v>37</v>
      </c>
      <c r="H19" s="97"/>
      <c r="I19" s="90">
        <f t="shared" si="0"/>
        <v>43</v>
      </c>
      <c r="J19" s="55">
        <f t="shared" si="1"/>
        <v>23134</v>
      </c>
      <c r="K19" s="109">
        <v>10</v>
      </c>
      <c r="L19" s="120">
        <v>14200</v>
      </c>
    </row>
    <row r="20" spans="2:12" s="6" customFormat="1" ht="12.75" x14ac:dyDescent="0.2">
      <c r="B20" s="9">
        <v>1</v>
      </c>
      <c r="C20" s="32">
        <v>117</v>
      </c>
      <c r="D20" s="10">
        <v>1</v>
      </c>
      <c r="E20" s="13">
        <v>24</v>
      </c>
      <c r="F20" s="12">
        <v>0</v>
      </c>
      <c r="G20" s="81">
        <v>29</v>
      </c>
      <c r="H20" s="97"/>
      <c r="I20" s="90">
        <f t="shared" si="0"/>
        <v>54</v>
      </c>
      <c r="J20" s="55">
        <f t="shared" si="1"/>
        <v>29052</v>
      </c>
      <c r="K20" s="108"/>
      <c r="L20" s="120"/>
    </row>
    <row r="21" spans="2:12" s="6" customFormat="1" ht="12.75" x14ac:dyDescent="0.2">
      <c r="B21" s="9">
        <v>1</v>
      </c>
      <c r="C21" s="32">
        <v>118</v>
      </c>
      <c r="D21" s="10">
        <v>0</v>
      </c>
      <c r="E21" s="10">
        <v>3</v>
      </c>
      <c r="F21" s="12">
        <v>1</v>
      </c>
      <c r="G21" s="81">
        <v>21</v>
      </c>
      <c r="H21" s="97"/>
      <c r="I21" s="90">
        <f t="shared" si="0"/>
        <v>25</v>
      </c>
      <c r="J21" s="55">
        <f t="shared" si="1"/>
        <v>13450</v>
      </c>
      <c r="K21" s="109"/>
      <c r="L21" s="121"/>
    </row>
    <row r="22" spans="2:12" s="6" customFormat="1" ht="13.5" thickBot="1" x14ac:dyDescent="0.25">
      <c r="B22" s="14">
        <v>1</v>
      </c>
      <c r="C22" s="33">
        <v>127</v>
      </c>
      <c r="D22" s="15">
        <v>0</v>
      </c>
      <c r="E22" s="16">
        <v>17</v>
      </c>
      <c r="F22" s="17">
        <v>0</v>
      </c>
      <c r="G22" s="82">
        <v>22</v>
      </c>
      <c r="H22" s="97"/>
      <c r="I22" s="90">
        <f t="shared" si="0"/>
        <v>39</v>
      </c>
      <c r="J22" s="55">
        <f t="shared" si="1"/>
        <v>20982</v>
      </c>
      <c r="K22" s="108">
        <v>1</v>
      </c>
      <c r="L22" s="122">
        <v>1420</v>
      </c>
    </row>
    <row r="23" spans="2:12" s="6" customFormat="1" ht="13.5" thickBot="1" x14ac:dyDescent="0.25">
      <c r="B23" s="30" t="s">
        <v>5</v>
      </c>
      <c r="C23" s="31"/>
      <c r="D23" s="29">
        <f>SUM(D5:D22)</f>
        <v>15</v>
      </c>
      <c r="E23" s="29">
        <f>SUM(E5:E22)</f>
        <v>434</v>
      </c>
      <c r="F23" s="29">
        <f>SUM(F5:F22)</f>
        <v>11</v>
      </c>
      <c r="G23" s="87">
        <f>SUM(G5:G22)</f>
        <v>1331</v>
      </c>
      <c r="H23" s="99"/>
      <c r="I23" s="91">
        <f t="shared" si="0"/>
        <v>1791</v>
      </c>
      <c r="J23" s="55">
        <f t="shared" si="1"/>
        <v>963558</v>
      </c>
      <c r="K23" s="87">
        <f>SUM(K4:K22)</f>
        <v>56</v>
      </c>
      <c r="L23" s="125">
        <f>SUM(L4:L22)</f>
        <v>79520</v>
      </c>
    </row>
    <row r="24" spans="2:12" s="6" customFormat="1" ht="12.75" x14ac:dyDescent="0.2">
      <c r="B24" s="18">
        <v>2</v>
      </c>
      <c r="C24" s="32">
        <v>10</v>
      </c>
      <c r="D24" s="10">
        <v>2</v>
      </c>
      <c r="E24" s="10">
        <v>16</v>
      </c>
      <c r="F24" s="12">
        <v>0</v>
      </c>
      <c r="G24" s="83">
        <v>161</v>
      </c>
      <c r="H24" s="97"/>
      <c r="I24" s="90">
        <f t="shared" si="0"/>
        <v>179</v>
      </c>
      <c r="J24" s="55">
        <f t="shared" si="1"/>
        <v>96302</v>
      </c>
      <c r="K24" s="109">
        <v>7</v>
      </c>
      <c r="L24" s="120">
        <v>9940</v>
      </c>
    </row>
    <row r="25" spans="2:12" s="6" customFormat="1" ht="12.75" x14ac:dyDescent="0.2">
      <c r="B25" s="9">
        <v>2</v>
      </c>
      <c r="C25" s="32">
        <v>11</v>
      </c>
      <c r="D25" s="10">
        <v>1</v>
      </c>
      <c r="E25" s="10">
        <v>31</v>
      </c>
      <c r="F25" s="12">
        <v>0</v>
      </c>
      <c r="G25" s="81">
        <v>33</v>
      </c>
      <c r="H25" s="97"/>
      <c r="I25" s="90">
        <f t="shared" si="0"/>
        <v>65</v>
      </c>
      <c r="J25" s="55">
        <f t="shared" si="1"/>
        <v>34970</v>
      </c>
      <c r="K25" s="109">
        <v>3</v>
      </c>
      <c r="L25" s="120">
        <v>4260</v>
      </c>
    </row>
    <row r="26" spans="2:12" s="6" customFormat="1" ht="12.75" x14ac:dyDescent="0.2">
      <c r="B26" s="9">
        <v>2</v>
      </c>
      <c r="C26" s="32">
        <v>12</v>
      </c>
      <c r="D26" s="10">
        <v>0</v>
      </c>
      <c r="E26" s="10">
        <v>17</v>
      </c>
      <c r="F26" s="12">
        <v>0</v>
      </c>
      <c r="G26" s="81">
        <v>17</v>
      </c>
      <c r="H26" s="97"/>
      <c r="I26" s="90">
        <f t="shared" si="0"/>
        <v>34</v>
      </c>
      <c r="J26" s="55">
        <f t="shared" si="1"/>
        <v>18292</v>
      </c>
      <c r="K26" s="108">
        <v>2</v>
      </c>
      <c r="L26" s="120">
        <v>2840</v>
      </c>
    </row>
    <row r="27" spans="2:12" s="6" customFormat="1" ht="12.75" x14ac:dyDescent="0.2">
      <c r="B27" s="9">
        <v>2</v>
      </c>
      <c r="C27" s="32">
        <v>13</v>
      </c>
      <c r="D27" s="10">
        <v>1</v>
      </c>
      <c r="E27" s="10">
        <v>14</v>
      </c>
      <c r="F27" s="12">
        <v>3</v>
      </c>
      <c r="G27" s="81">
        <v>56</v>
      </c>
      <c r="H27" s="97"/>
      <c r="I27" s="90">
        <f t="shared" si="0"/>
        <v>74</v>
      </c>
      <c r="J27" s="55">
        <f t="shared" si="1"/>
        <v>39812</v>
      </c>
      <c r="K27" s="109"/>
      <c r="L27" s="120"/>
    </row>
    <row r="28" spans="2:12" s="6" customFormat="1" ht="12.75" x14ac:dyDescent="0.2">
      <c r="B28" s="9">
        <v>2</v>
      </c>
      <c r="C28" s="32">
        <v>14</v>
      </c>
      <c r="D28" s="10">
        <v>5</v>
      </c>
      <c r="E28" s="10">
        <v>7</v>
      </c>
      <c r="F28" s="12">
        <v>1</v>
      </c>
      <c r="G28" s="81">
        <v>223</v>
      </c>
      <c r="H28" s="97"/>
      <c r="I28" s="90">
        <f t="shared" si="0"/>
        <v>236</v>
      </c>
      <c r="J28" s="55">
        <f t="shared" si="1"/>
        <v>126968</v>
      </c>
      <c r="K28" s="109">
        <v>1</v>
      </c>
      <c r="L28" s="120">
        <v>1420</v>
      </c>
    </row>
    <row r="29" spans="2:12" s="6" customFormat="1" ht="12.75" x14ac:dyDescent="0.2">
      <c r="B29" s="9">
        <v>2</v>
      </c>
      <c r="C29" s="32">
        <v>15</v>
      </c>
      <c r="D29" s="10">
        <v>1</v>
      </c>
      <c r="E29" s="10">
        <v>41</v>
      </c>
      <c r="F29" s="12">
        <v>1</v>
      </c>
      <c r="G29" s="81">
        <v>173</v>
      </c>
      <c r="H29" s="97"/>
      <c r="I29" s="90">
        <f t="shared" si="0"/>
        <v>216</v>
      </c>
      <c r="J29" s="55">
        <f t="shared" si="1"/>
        <v>116208</v>
      </c>
      <c r="K29" s="109">
        <v>4</v>
      </c>
      <c r="L29" s="120">
        <v>5680</v>
      </c>
    </row>
    <row r="30" spans="2:12" s="6" customFormat="1" ht="12.75" x14ac:dyDescent="0.2">
      <c r="B30" s="9">
        <v>2</v>
      </c>
      <c r="C30" s="32">
        <v>44</v>
      </c>
      <c r="D30" s="10">
        <v>0</v>
      </c>
      <c r="E30" s="10">
        <v>47</v>
      </c>
      <c r="F30" s="12">
        <v>0</v>
      </c>
      <c r="G30" s="81">
        <v>131</v>
      </c>
      <c r="H30" s="97"/>
      <c r="I30" s="90">
        <f t="shared" si="0"/>
        <v>178</v>
      </c>
      <c r="J30" s="55">
        <f t="shared" si="1"/>
        <v>95764</v>
      </c>
      <c r="K30" s="109"/>
      <c r="L30" s="120"/>
    </row>
    <row r="31" spans="2:12" s="6" customFormat="1" ht="12.75" x14ac:dyDescent="0.2">
      <c r="B31" s="9">
        <v>2</v>
      </c>
      <c r="C31" s="32">
        <v>47</v>
      </c>
      <c r="D31" s="10">
        <v>1</v>
      </c>
      <c r="E31" s="10">
        <v>7</v>
      </c>
      <c r="F31" s="12">
        <v>0</v>
      </c>
      <c r="G31" s="81">
        <v>30</v>
      </c>
      <c r="H31" s="97"/>
      <c r="I31" s="90">
        <f t="shared" si="0"/>
        <v>38</v>
      </c>
      <c r="J31" s="55">
        <f t="shared" si="1"/>
        <v>20444</v>
      </c>
      <c r="K31" s="109"/>
      <c r="L31" s="120"/>
    </row>
    <row r="32" spans="2:12" s="6" customFormat="1" ht="12.75" x14ac:dyDescent="0.2">
      <c r="B32" s="9">
        <v>2</v>
      </c>
      <c r="C32" s="32">
        <v>55</v>
      </c>
      <c r="D32" s="10">
        <v>2</v>
      </c>
      <c r="E32" s="10">
        <v>17</v>
      </c>
      <c r="F32" s="12">
        <v>1</v>
      </c>
      <c r="G32" s="81">
        <v>90</v>
      </c>
      <c r="H32" s="97"/>
      <c r="I32" s="90">
        <f t="shared" si="0"/>
        <v>110</v>
      </c>
      <c r="J32" s="55">
        <f t="shared" si="1"/>
        <v>59180</v>
      </c>
      <c r="K32" s="109">
        <v>5</v>
      </c>
      <c r="L32" s="120">
        <v>7100</v>
      </c>
    </row>
    <row r="33" spans="2:12" s="6" customFormat="1" ht="12.75" x14ac:dyDescent="0.2">
      <c r="B33" s="9">
        <v>2</v>
      </c>
      <c r="C33" s="32">
        <v>67</v>
      </c>
      <c r="D33" s="10">
        <v>0</v>
      </c>
      <c r="E33" s="10">
        <v>71</v>
      </c>
      <c r="F33" s="12">
        <v>0</v>
      </c>
      <c r="G33" s="81">
        <v>58</v>
      </c>
      <c r="H33" s="97"/>
      <c r="I33" s="90">
        <f t="shared" si="0"/>
        <v>129</v>
      </c>
      <c r="J33" s="55">
        <f t="shared" si="1"/>
        <v>69402</v>
      </c>
      <c r="K33" s="109"/>
      <c r="L33" s="120"/>
    </row>
    <row r="34" spans="2:12" s="6" customFormat="1" ht="12.75" x14ac:dyDescent="0.2">
      <c r="B34" s="9">
        <v>2</v>
      </c>
      <c r="C34" s="32">
        <v>69</v>
      </c>
      <c r="D34" s="10">
        <v>1</v>
      </c>
      <c r="E34" s="10">
        <v>2</v>
      </c>
      <c r="F34" s="12">
        <v>0</v>
      </c>
      <c r="G34" s="81">
        <v>48</v>
      </c>
      <c r="H34" s="97"/>
      <c r="I34" s="90">
        <f t="shared" si="0"/>
        <v>51</v>
      </c>
      <c r="J34" s="55">
        <f t="shared" si="1"/>
        <v>27438</v>
      </c>
      <c r="K34" s="109"/>
      <c r="L34" s="120"/>
    </row>
    <row r="35" spans="2:12" s="6" customFormat="1" ht="13.5" thickBot="1" x14ac:dyDescent="0.25">
      <c r="B35" s="14">
        <v>2</v>
      </c>
      <c r="C35" s="33">
        <v>71</v>
      </c>
      <c r="D35" s="15">
        <v>2</v>
      </c>
      <c r="E35" s="15">
        <v>30</v>
      </c>
      <c r="F35" s="17">
        <v>0</v>
      </c>
      <c r="G35" s="82">
        <v>63</v>
      </c>
      <c r="H35" s="97"/>
      <c r="I35" s="90">
        <f t="shared" si="0"/>
        <v>95</v>
      </c>
      <c r="J35" s="55">
        <f t="shared" si="1"/>
        <v>51110</v>
      </c>
      <c r="K35" s="109"/>
      <c r="L35" s="120"/>
    </row>
    <row r="36" spans="2:12" s="6" customFormat="1" ht="13.5" thickBot="1" x14ac:dyDescent="0.25">
      <c r="B36" s="30" t="s">
        <v>6</v>
      </c>
      <c r="C36" s="34"/>
      <c r="D36" s="29">
        <f>SUM(D24:D35)</f>
        <v>16</v>
      </c>
      <c r="E36" s="29">
        <f>SUM(E24:E35)</f>
        <v>300</v>
      </c>
      <c r="F36" s="29">
        <f>SUM(F24:F35)</f>
        <v>6</v>
      </c>
      <c r="G36" s="87">
        <f>SUM(G24:G35)</f>
        <v>1083</v>
      </c>
      <c r="H36" s="99"/>
      <c r="I36" s="91">
        <f t="shared" ref="I36:I65" si="2">SUM(D36:H36)</f>
        <v>1405</v>
      </c>
      <c r="J36" s="55">
        <f t="shared" si="1"/>
        <v>755890</v>
      </c>
      <c r="K36" s="110">
        <f>SUM(K24:K35)</f>
        <v>22</v>
      </c>
      <c r="L36" s="125">
        <f>SUM(L24:L35)</f>
        <v>31240</v>
      </c>
    </row>
    <row r="37" spans="2:12" s="6" customFormat="1" ht="12.75" x14ac:dyDescent="0.2">
      <c r="B37" s="18">
        <v>3</v>
      </c>
      <c r="C37" s="32">
        <v>16</v>
      </c>
      <c r="D37" s="10">
        <v>0</v>
      </c>
      <c r="E37" s="10">
        <v>11</v>
      </c>
      <c r="F37" s="12">
        <v>0</v>
      </c>
      <c r="G37" s="83">
        <v>5</v>
      </c>
      <c r="H37" s="97"/>
      <c r="I37" s="90">
        <f t="shared" si="2"/>
        <v>16</v>
      </c>
      <c r="J37" s="55">
        <f t="shared" si="1"/>
        <v>8608</v>
      </c>
      <c r="K37" s="109"/>
      <c r="L37" s="120"/>
    </row>
    <row r="38" spans="2:12" s="6" customFormat="1" ht="12.75" x14ac:dyDescent="0.2">
      <c r="B38" s="9">
        <v>3</v>
      </c>
      <c r="C38" s="32">
        <v>17</v>
      </c>
      <c r="D38" s="10">
        <v>0</v>
      </c>
      <c r="E38" s="10">
        <v>13</v>
      </c>
      <c r="F38" s="12">
        <v>0</v>
      </c>
      <c r="G38" s="81">
        <v>21</v>
      </c>
      <c r="H38" s="97"/>
      <c r="I38" s="90">
        <f t="shared" si="2"/>
        <v>34</v>
      </c>
      <c r="J38" s="55">
        <f t="shared" si="1"/>
        <v>18292</v>
      </c>
      <c r="K38" s="109"/>
      <c r="L38" s="120"/>
    </row>
    <row r="39" spans="2:12" s="6" customFormat="1" ht="12.75" x14ac:dyDescent="0.2">
      <c r="B39" s="9">
        <v>3</v>
      </c>
      <c r="C39" s="32">
        <v>18</v>
      </c>
      <c r="D39" s="10">
        <v>4</v>
      </c>
      <c r="E39" s="10">
        <v>30</v>
      </c>
      <c r="F39" s="12">
        <v>3</v>
      </c>
      <c r="G39" s="81">
        <v>30</v>
      </c>
      <c r="H39" s="97">
        <v>7</v>
      </c>
      <c r="I39" s="90">
        <f t="shared" si="2"/>
        <v>74</v>
      </c>
      <c r="J39" s="55">
        <f t="shared" si="1"/>
        <v>39812</v>
      </c>
      <c r="K39" s="109"/>
      <c r="L39" s="120"/>
    </row>
    <row r="40" spans="2:12" s="6" customFormat="1" ht="12.75" x14ac:dyDescent="0.2">
      <c r="B40" s="9">
        <v>3</v>
      </c>
      <c r="C40" s="32">
        <v>19</v>
      </c>
      <c r="D40" s="10">
        <v>2</v>
      </c>
      <c r="E40" s="10">
        <v>6</v>
      </c>
      <c r="F40" s="12">
        <v>0</v>
      </c>
      <c r="G40" s="81">
        <v>10</v>
      </c>
      <c r="H40" s="97"/>
      <c r="I40" s="90">
        <f t="shared" si="2"/>
        <v>18</v>
      </c>
      <c r="J40" s="55">
        <f t="shared" si="1"/>
        <v>9684</v>
      </c>
      <c r="K40" s="109"/>
      <c r="L40" s="120"/>
    </row>
    <row r="41" spans="2:12" s="6" customFormat="1" ht="12.75" x14ac:dyDescent="0.2">
      <c r="B41" s="9">
        <v>3</v>
      </c>
      <c r="C41" s="32">
        <v>20</v>
      </c>
      <c r="D41" s="10">
        <v>4</v>
      </c>
      <c r="E41" s="10">
        <v>42</v>
      </c>
      <c r="F41" s="12">
        <v>1</v>
      </c>
      <c r="G41" s="81">
        <v>97</v>
      </c>
      <c r="H41" s="97"/>
      <c r="I41" s="90">
        <f t="shared" si="2"/>
        <v>144</v>
      </c>
      <c r="J41" s="55">
        <f t="shared" si="1"/>
        <v>77472</v>
      </c>
      <c r="K41" s="109">
        <v>4</v>
      </c>
      <c r="L41" s="120">
        <v>5680</v>
      </c>
    </row>
    <row r="42" spans="2:12" s="6" customFormat="1" ht="12.75" x14ac:dyDescent="0.2">
      <c r="B42" s="9">
        <v>3</v>
      </c>
      <c r="C42" s="32">
        <v>21</v>
      </c>
      <c r="D42" s="10">
        <v>1</v>
      </c>
      <c r="E42" s="10">
        <v>2</v>
      </c>
      <c r="F42" s="12">
        <v>1</v>
      </c>
      <c r="G42" s="81">
        <v>23</v>
      </c>
      <c r="H42" s="97"/>
      <c r="I42" s="90">
        <f t="shared" si="2"/>
        <v>27</v>
      </c>
      <c r="J42" s="55">
        <f t="shared" si="1"/>
        <v>14526</v>
      </c>
      <c r="K42" s="109">
        <v>3</v>
      </c>
      <c r="L42" s="120">
        <v>4260</v>
      </c>
    </row>
    <row r="43" spans="2:12" s="6" customFormat="1" ht="12.75" x14ac:dyDescent="0.2">
      <c r="B43" s="9">
        <v>3</v>
      </c>
      <c r="C43" s="32">
        <v>48</v>
      </c>
      <c r="D43" s="10">
        <v>1</v>
      </c>
      <c r="E43" s="10">
        <v>40</v>
      </c>
      <c r="F43" s="12">
        <v>1</v>
      </c>
      <c r="G43" s="81">
        <v>59</v>
      </c>
      <c r="H43" s="97"/>
      <c r="I43" s="90">
        <f t="shared" si="2"/>
        <v>101</v>
      </c>
      <c r="J43" s="55">
        <f t="shared" si="1"/>
        <v>54338</v>
      </c>
      <c r="K43" s="109">
        <v>4</v>
      </c>
      <c r="L43" s="120">
        <v>5680</v>
      </c>
    </row>
    <row r="44" spans="2:12" s="6" customFormat="1" ht="12.75" x14ac:dyDescent="0.2">
      <c r="B44" s="9">
        <v>3</v>
      </c>
      <c r="C44" s="32">
        <v>49</v>
      </c>
      <c r="D44" s="10">
        <v>0</v>
      </c>
      <c r="E44" s="10">
        <v>3</v>
      </c>
      <c r="F44" s="12">
        <v>0</v>
      </c>
      <c r="G44" s="81">
        <v>5</v>
      </c>
      <c r="H44" s="97"/>
      <c r="I44" s="90">
        <f t="shared" si="2"/>
        <v>8</v>
      </c>
      <c r="J44" s="55">
        <f t="shared" si="1"/>
        <v>4304</v>
      </c>
      <c r="K44" s="109"/>
      <c r="L44" s="120"/>
    </row>
    <row r="45" spans="2:12" s="6" customFormat="1" ht="12.75" x14ac:dyDescent="0.2">
      <c r="B45" s="9">
        <v>3</v>
      </c>
      <c r="C45" s="32">
        <v>56</v>
      </c>
      <c r="D45" s="22">
        <v>0</v>
      </c>
      <c r="E45" s="10">
        <v>11</v>
      </c>
      <c r="F45" s="12">
        <v>0</v>
      </c>
      <c r="G45" s="81">
        <v>8</v>
      </c>
      <c r="H45" s="97"/>
      <c r="I45" s="90">
        <f t="shared" si="2"/>
        <v>19</v>
      </c>
      <c r="J45" s="55">
        <f t="shared" si="1"/>
        <v>10222</v>
      </c>
      <c r="K45" s="109"/>
      <c r="L45" s="120"/>
    </row>
    <row r="46" spans="2:12" s="6" customFormat="1" ht="12.75" customHeight="1" thickBot="1" x14ac:dyDescent="0.25">
      <c r="B46" s="14">
        <v>3</v>
      </c>
      <c r="C46" s="33">
        <v>59</v>
      </c>
      <c r="D46" s="15">
        <v>0</v>
      </c>
      <c r="E46" s="15">
        <v>13</v>
      </c>
      <c r="F46" s="17">
        <v>0</v>
      </c>
      <c r="G46" s="82">
        <v>10</v>
      </c>
      <c r="H46" s="97"/>
      <c r="I46" s="90">
        <f t="shared" si="2"/>
        <v>23</v>
      </c>
      <c r="J46" s="55">
        <f t="shared" si="1"/>
        <v>12374</v>
      </c>
      <c r="K46" s="109">
        <v>2</v>
      </c>
      <c r="L46" s="120">
        <v>2840</v>
      </c>
    </row>
    <row r="47" spans="2:12" s="6" customFormat="1" ht="13.5" thickBot="1" x14ac:dyDescent="0.25">
      <c r="B47" s="30" t="s">
        <v>8</v>
      </c>
      <c r="C47" s="31"/>
      <c r="D47" s="29">
        <f>SUM(D37:D46)</f>
        <v>12</v>
      </c>
      <c r="E47" s="29">
        <f>SUM(E37:E46)</f>
        <v>171</v>
      </c>
      <c r="F47" s="29">
        <f>SUM(F37:F46)</f>
        <v>6</v>
      </c>
      <c r="G47" s="87">
        <f>SUM(G37:G46)</f>
        <v>268</v>
      </c>
      <c r="H47" s="99"/>
      <c r="I47" s="91">
        <f t="shared" si="2"/>
        <v>457</v>
      </c>
      <c r="J47" s="55">
        <f t="shared" si="1"/>
        <v>245866</v>
      </c>
      <c r="K47" s="110">
        <f>SUM(K37:K46)</f>
        <v>13</v>
      </c>
      <c r="L47" s="125">
        <f>SUM(L37:L46)</f>
        <v>18460</v>
      </c>
    </row>
    <row r="48" spans="2:12" s="6" customFormat="1" ht="12.75" x14ac:dyDescent="0.2">
      <c r="B48" s="19">
        <v>4</v>
      </c>
      <c r="C48" s="32">
        <v>22</v>
      </c>
      <c r="D48" s="10">
        <v>2</v>
      </c>
      <c r="E48" s="10">
        <v>23</v>
      </c>
      <c r="F48" s="12">
        <v>2</v>
      </c>
      <c r="G48" s="83">
        <v>61</v>
      </c>
      <c r="H48" s="97"/>
      <c r="I48" s="90">
        <f t="shared" si="2"/>
        <v>88</v>
      </c>
      <c r="J48" s="55">
        <f t="shared" si="1"/>
        <v>47344</v>
      </c>
      <c r="K48" s="109">
        <v>2</v>
      </c>
      <c r="L48" s="120">
        <v>2840</v>
      </c>
    </row>
    <row r="49" spans="2:12" s="6" customFormat="1" ht="12.75" x14ac:dyDescent="0.2">
      <c r="B49" s="20">
        <v>4</v>
      </c>
      <c r="C49" s="32">
        <v>23</v>
      </c>
      <c r="D49" s="21">
        <v>1</v>
      </c>
      <c r="E49" s="21">
        <v>35</v>
      </c>
      <c r="F49" s="22">
        <v>1</v>
      </c>
      <c r="G49" s="81">
        <v>97</v>
      </c>
      <c r="H49" s="97"/>
      <c r="I49" s="90">
        <f t="shared" si="2"/>
        <v>134</v>
      </c>
      <c r="J49" s="55">
        <f t="shared" si="1"/>
        <v>72092</v>
      </c>
      <c r="K49" s="109">
        <v>1</v>
      </c>
      <c r="L49" s="120">
        <v>1420</v>
      </c>
    </row>
    <row r="50" spans="2:12" s="6" customFormat="1" ht="12.75" x14ac:dyDescent="0.2">
      <c r="B50" s="20">
        <v>4</v>
      </c>
      <c r="C50" s="32">
        <v>24</v>
      </c>
      <c r="D50" s="21">
        <v>2</v>
      </c>
      <c r="E50" s="21">
        <v>41</v>
      </c>
      <c r="F50" s="22">
        <v>2</v>
      </c>
      <c r="G50" s="81">
        <v>124</v>
      </c>
      <c r="H50" s="97"/>
      <c r="I50" s="90">
        <f t="shared" si="2"/>
        <v>169</v>
      </c>
      <c r="J50" s="55">
        <f t="shared" si="1"/>
        <v>90922</v>
      </c>
      <c r="K50" s="109"/>
      <c r="L50" s="120"/>
    </row>
    <row r="51" spans="2:12" s="6" customFormat="1" ht="12.75" x14ac:dyDescent="0.2">
      <c r="B51" s="20">
        <v>4</v>
      </c>
      <c r="C51" s="32">
        <v>25</v>
      </c>
      <c r="D51" s="21">
        <v>0</v>
      </c>
      <c r="E51" s="21">
        <v>18</v>
      </c>
      <c r="F51" s="22">
        <v>0</v>
      </c>
      <c r="G51" s="81">
        <v>83</v>
      </c>
      <c r="H51" s="97"/>
      <c r="I51" s="90">
        <f t="shared" si="2"/>
        <v>101</v>
      </c>
      <c r="J51" s="55">
        <f t="shared" si="1"/>
        <v>54338</v>
      </c>
      <c r="K51" s="109">
        <v>1</v>
      </c>
      <c r="L51" s="120">
        <v>1420</v>
      </c>
    </row>
    <row r="52" spans="2:12" s="6" customFormat="1" ht="12.75" x14ac:dyDescent="0.2">
      <c r="B52" s="20">
        <v>4</v>
      </c>
      <c r="C52" s="32">
        <v>26</v>
      </c>
      <c r="D52" s="21">
        <v>3</v>
      </c>
      <c r="E52" s="21">
        <v>114</v>
      </c>
      <c r="F52" s="22">
        <v>1</v>
      </c>
      <c r="G52" s="81">
        <v>67</v>
      </c>
      <c r="H52" s="97"/>
      <c r="I52" s="90">
        <f t="shared" si="2"/>
        <v>185</v>
      </c>
      <c r="J52" s="55">
        <f t="shared" si="1"/>
        <v>99530</v>
      </c>
      <c r="K52" s="109">
        <v>3</v>
      </c>
      <c r="L52" s="120">
        <v>4260</v>
      </c>
    </row>
    <row r="53" spans="2:12" s="6" customFormat="1" ht="12.75" x14ac:dyDescent="0.2">
      <c r="B53" s="20">
        <v>4</v>
      </c>
      <c r="C53" s="32">
        <v>27</v>
      </c>
      <c r="D53" s="21">
        <v>3</v>
      </c>
      <c r="E53" s="21">
        <v>22</v>
      </c>
      <c r="F53" s="22">
        <v>1</v>
      </c>
      <c r="G53" s="81">
        <v>120</v>
      </c>
      <c r="H53" s="97"/>
      <c r="I53" s="90">
        <f t="shared" si="2"/>
        <v>146</v>
      </c>
      <c r="J53" s="55">
        <f t="shared" si="1"/>
        <v>78548</v>
      </c>
      <c r="K53" s="109">
        <v>6</v>
      </c>
      <c r="L53" s="120">
        <v>8520</v>
      </c>
    </row>
    <row r="54" spans="2:12" s="6" customFormat="1" ht="12.75" x14ac:dyDescent="0.2">
      <c r="B54" s="20">
        <v>4</v>
      </c>
      <c r="C54" s="32">
        <v>28</v>
      </c>
      <c r="D54" s="21">
        <v>1</v>
      </c>
      <c r="E54" s="21">
        <v>13</v>
      </c>
      <c r="F54" s="22">
        <v>0</v>
      </c>
      <c r="G54" s="81">
        <v>22</v>
      </c>
      <c r="H54" s="97"/>
      <c r="I54" s="90">
        <f t="shared" si="2"/>
        <v>36</v>
      </c>
      <c r="J54" s="55">
        <f t="shared" si="1"/>
        <v>19368</v>
      </c>
      <c r="K54" s="109"/>
      <c r="L54" s="120"/>
    </row>
    <row r="55" spans="2:12" s="6" customFormat="1" ht="12.75" x14ac:dyDescent="0.2">
      <c r="B55" s="20">
        <v>4</v>
      </c>
      <c r="C55" s="32">
        <v>29</v>
      </c>
      <c r="D55" s="21">
        <v>0</v>
      </c>
      <c r="E55" s="21">
        <v>10</v>
      </c>
      <c r="F55" s="22">
        <v>1</v>
      </c>
      <c r="G55" s="81">
        <v>9</v>
      </c>
      <c r="H55" s="97"/>
      <c r="I55" s="90">
        <f t="shared" si="2"/>
        <v>20</v>
      </c>
      <c r="J55" s="55">
        <f t="shared" si="1"/>
        <v>10760</v>
      </c>
      <c r="K55" s="109">
        <v>1</v>
      </c>
      <c r="L55" s="120">
        <v>1420</v>
      </c>
    </row>
    <row r="56" spans="2:12" s="6" customFormat="1" ht="12.75" x14ac:dyDescent="0.2">
      <c r="B56" s="20">
        <v>4</v>
      </c>
      <c r="C56" s="32">
        <v>30</v>
      </c>
      <c r="D56" s="21">
        <v>0</v>
      </c>
      <c r="E56" s="21">
        <v>66</v>
      </c>
      <c r="F56" s="22">
        <v>0</v>
      </c>
      <c r="G56" s="81">
        <v>79</v>
      </c>
      <c r="H56" s="97"/>
      <c r="I56" s="90">
        <f t="shared" si="2"/>
        <v>145</v>
      </c>
      <c r="J56" s="55">
        <f t="shared" si="1"/>
        <v>78010</v>
      </c>
      <c r="K56" s="109"/>
      <c r="L56" s="120"/>
    </row>
    <row r="57" spans="2:12" s="6" customFormat="1" ht="12.75" x14ac:dyDescent="0.2">
      <c r="B57" s="20">
        <v>4</v>
      </c>
      <c r="C57" s="32">
        <v>31</v>
      </c>
      <c r="D57" s="21">
        <v>1</v>
      </c>
      <c r="E57" s="21">
        <v>9</v>
      </c>
      <c r="F57" s="22">
        <v>0</v>
      </c>
      <c r="G57" s="81">
        <v>28</v>
      </c>
      <c r="H57" s="97"/>
      <c r="I57" s="90">
        <f t="shared" si="2"/>
        <v>38</v>
      </c>
      <c r="J57" s="55">
        <f t="shared" si="1"/>
        <v>20444</v>
      </c>
      <c r="K57" s="109"/>
      <c r="L57" s="120"/>
    </row>
    <row r="58" spans="2:12" s="6" customFormat="1" ht="12.75" x14ac:dyDescent="0.2">
      <c r="B58" s="20">
        <v>4</v>
      </c>
      <c r="C58" s="32">
        <v>32</v>
      </c>
      <c r="D58" s="21">
        <v>4</v>
      </c>
      <c r="E58" s="21">
        <v>60</v>
      </c>
      <c r="F58" s="22">
        <v>1</v>
      </c>
      <c r="G58" s="81">
        <v>39</v>
      </c>
      <c r="H58" s="97"/>
      <c r="I58" s="90">
        <f t="shared" si="2"/>
        <v>104</v>
      </c>
      <c r="J58" s="55">
        <f t="shared" si="1"/>
        <v>55952</v>
      </c>
      <c r="K58" s="109"/>
      <c r="L58" s="120"/>
    </row>
    <row r="59" spans="2:12" s="6" customFormat="1" ht="12.75" x14ac:dyDescent="0.2">
      <c r="B59" s="20">
        <v>4</v>
      </c>
      <c r="C59" s="32">
        <v>33</v>
      </c>
      <c r="D59" s="21">
        <v>1</v>
      </c>
      <c r="E59" s="21">
        <v>43</v>
      </c>
      <c r="F59" s="22">
        <v>0</v>
      </c>
      <c r="G59" s="81">
        <v>28</v>
      </c>
      <c r="H59" s="97"/>
      <c r="I59" s="90">
        <f t="shared" si="2"/>
        <v>72</v>
      </c>
      <c r="J59" s="55">
        <f t="shared" si="1"/>
        <v>38736</v>
      </c>
      <c r="K59" s="109"/>
      <c r="L59" s="120"/>
    </row>
    <row r="60" spans="2:12" s="6" customFormat="1" ht="12.75" x14ac:dyDescent="0.2">
      <c r="B60" s="20">
        <v>4</v>
      </c>
      <c r="C60" s="32">
        <v>45</v>
      </c>
      <c r="D60" s="21">
        <v>2</v>
      </c>
      <c r="E60" s="21">
        <v>29</v>
      </c>
      <c r="F60" s="22">
        <v>1</v>
      </c>
      <c r="G60" s="81">
        <v>83</v>
      </c>
      <c r="H60" s="97"/>
      <c r="I60" s="90">
        <f t="shared" si="2"/>
        <v>115</v>
      </c>
      <c r="J60" s="55">
        <f t="shared" si="1"/>
        <v>61870</v>
      </c>
      <c r="K60" s="109"/>
      <c r="L60" s="120"/>
    </row>
    <row r="61" spans="2:12" s="6" customFormat="1" ht="12.75" x14ac:dyDescent="0.2">
      <c r="B61" s="20">
        <v>4</v>
      </c>
      <c r="C61" s="32">
        <v>46</v>
      </c>
      <c r="D61" s="21">
        <v>0</v>
      </c>
      <c r="E61" s="21">
        <v>21</v>
      </c>
      <c r="F61" s="22">
        <v>0</v>
      </c>
      <c r="G61" s="81">
        <v>26</v>
      </c>
      <c r="H61" s="97"/>
      <c r="I61" s="90">
        <f t="shared" si="2"/>
        <v>47</v>
      </c>
      <c r="J61" s="55">
        <f t="shared" si="1"/>
        <v>25286</v>
      </c>
      <c r="K61" s="109">
        <v>1</v>
      </c>
      <c r="L61" s="120">
        <v>1420</v>
      </c>
    </row>
    <row r="62" spans="2:12" s="6" customFormat="1" ht="12.75" x14ac:dyDescent="0.2">
      <c r="B62" s="20">
        <v>4</v>
      </c>
      <c r="C62" s="32">
        <v>60</v>
      </c>
      <c r="D62" s="21">
        <v>2</v>
      </c>
      <c r="E62" s="21">
        <v>19</v>
      </c>
      <c r="F62" s="22">
        <v>2</v>
      </c>
      <c r="G62" s="81">
        <v>57</v>
      </c>
      <c r="H62" s="97"/>
      <c r="I62" s="90">
        <f t="shared" si="2"/>
        <v>80</v>
      </c>
      <c r="J62" s="55">
        <f t="shared" si="1"/>
        <v>43040</v>
      </c>
      <c r="K62" s="109">
        <v>1</v>
      </c>
      <c r="L62" s="120">
        <v>1420</v>
      </c>
    </row>
    <row r="63" spans="2:12" s="6" customFormat="1" ht="12.75" x14ac:dyDescent="0.2">
      <c r="B63" s="20">
        <v>4</v>
      </c>
      <c r="C63" s="32">
        <v>61</v>
      </c>
      <c r="D63" s="21">
        <v>1</v>
      </c>
      <c r="E63" s="21">
        <v>20</v>
      </c>
      <c r="F63" s="22">
        <v>0</v>
      </c>
      <c r="G63" s="81">
        <v>27</v>
      </c>
      <c r="H63" s="97"/>
      <c r="I63" s="90">
        <f t="shared" si="2"/>
        <v>48</v>
      </c>
      <c r="J63" s="55">
        <f t="shared" si="1"/>
        <v>25824</v>
      </c>
      <c r="K63" s="109">
        <v>1</v>
      </c>
      <c r="L63" s="120">
        <v>1420</v>
      </c>
    </row>
    <row r="64" spans="2:12" s="6" customFormat="1" ht="12.75" x14ac:dyDescent="0.2">
      <c r="B64" s="20">
        <v>4</v>
      </c>
      <c r="C64" s="32">
        <v>62</v>
      </c>
      <c r="D64" s="21">
        <v>0</v>
      </c>
      <c r="E64" s="21">
        <v>43</v>
      </c>
      <c r="F64" s="22">
        <v>0</v>
      </c>
      <c r="G64" s="81">
        <v>84</v>
      </c>
      <c r="H64" s="97"/>
      <c r="I64" s="90">
        <f t="shared" si="2"/>
        <v>127</v>
      </c>
      <c r="J64" s="55">
        <f t="shared" si="1"/>
        <v>68326</v>
      </c>
      <c r="K64" s="109"/>
      <c r="L64" s="120"/>
    </row>
    <row r="65" spans="2:12" s="6" customFormat="1" ht="12.75" x14ac:dyDescent="0.2">
      <c r="B65" s="20">
        <v>4</v>
      </c>
      <c r="C65" s="35">
        <v>63</v>
      </c>
      <c r="D65" s="21">
        <v>0</v>
      </c>
      <c r="E65" s="22">
        <v>20</v>
      </c>
      <c r="F65" s="22">
        <v>1</v>
      </c>
      <c r="G65" s="81">
        <v>82</v>
      </c>
      <c r="H65" s="97"/>
      <c r="I65" s="90">
        <f t="shared" si="2"/>
        <v>103</v>
      </c>
      <c r="J65" s="55">
        <f t="shared" si="1"/>
        <v>55414</v>
      </c>
      <c r="K65" s="109"/>
      <c r="L65" s="120"/>
    </row>
    <row r="66" spans="2:12" s="6" customFormat="1" ht="12.75" hidden="1" x14ac:dyDescent="0.2">
      <c r="B66" s="20">
        <v>4</v>
      </c>
      <c r="C66" s="35">
        <v>64</v>
      </c>
      <c r="D66" s="21"/>
      <c r="E66" s="22"/>
      <c r="F66" s="22"/>
      <c r="G66" s="81"/>
      <c r="H66" s="97"/>
      <c r="I66" s="90"/>
      <c r="J66" s="55">
        <f t="shared" si="1"/>
        <v>0</v>
      </c>
      <c r="K66" s="109"/>
      <c r="L66" s="120"/>
    </row>
    <row r="67" spans="2:12" s="6" customFormat="1" ht="12.75" x14ac:dyDescent="0.2">
      <c r="B67" s="20">
        <v>4</v>
      </c>
      <c r="C67" s="35">
        <v>94</v>
      </c>
      <c r="D67" s="21">
        <v>1</v>
      </c>
      <c r="E67" s="22">
        <v>26</v>
      </c>
      <c r="F67" s="22">
        <v>0</v>
      </c>
      <c r="G67" s="81">
        <v>51</v>
      </c>
      <c r="H67" s="97"/>
      <c r="I67" s="90">
        <f t="shared" ref="I67:I89" si="3">SUM(D67:H67)</f>
        <v>78</v>
      </c>
      <c r="J67" s="55">
        <f t="shared" si="1"/>
        <v>41964</v>
      </c>
      <c r="K67" s="109">
        <v>1</v>
      </c>
      <c r="L67" s="120">
        <v>1420</v>
      </c>
    </row>
    <row r="68" spans="2:12" s="6" customFormat="1" ht="12.75" x14ac:dyDescent="0.2">
      <c r="B68" s="20">
        <v>4</v>
      </c>
      <c r="C68" s="35">
        <v>96</v>
      </c>
      <c r="D68" s="21">
        <v>0</v>
      </c>
      <c r="E68" s="22">
        <v>55</v>
      </c>
      <c r="F68" s="22">
        <v>0</v>
      </c>
      <c r="G68" s="81">
        <v>82</v>
      </c>
      <c r="H68" s="97"/>
      <c r="I68" s="90">
        <f t="shared" si="3"/>
        <v>137</v>
      </c>
      <c r="J68" s="55">
        <f t="shared" si="1"/>
        <v>73706</v>
      </c>
      <c r="K68" s="109"/>
      <c r="L68" s="120"/>
    </row>
    <row r="69" spans="2:12" s="6" customFormat="1" ht="12.75" x14ac:dyDescent="0.2">
      <c r="B69" s="23">
        <v>4</v>
      </c>
      <c r="C69" s="36">
        <v>98</v>
      </c>
      <c r="D69" s="24">
        <v>0</v>
      </c>
      <c r="E69" s="25">
        <v>17</v>
      </c>
      <c r="F69" s="25">
        <v>0</v>
      </c>
      <c r="G69" s="82">
        <v>19</v>
      </c>
      <c r="H69" s="97"/>
      <c r="I69" s="92">
        <f t="shared" si="3"/>
        <v>36</v>
      </c>
      <c r="J69" s="55">
        <f t="shared" ref="J69:J89" si="4">I69*538</f>
        <v>19368</v>
      </c>
      <c r="K69" s="109"/>
      <c r="L69" s="120"/>
    </row>
    <row r="70" spans="2:12" x14ac:dyDescent="0.25">
      <c r="B70" s="68">
        <v>4</v>
      </c>
      <c r="C70" s="69">
        <v>130</v>
      </c>
      <c r="D70" s="70">
        <v>0</v>
      </c>
      <c r="E70" s="70">
        <v>1</v>
      </c>
      <c r="F70" s="70">
        <v>1</v>
      </c>
      <c r="G70" s="88">
        <v>30</v>
      </c>
      <c r="H70" s="68"/>
      <c r="I70" s="93">
        <f t="shared" si="3"/>
        <v>32</v>
      </c>
      <c r="J70" s="55">
        <f t="shared" si="4"/>
        <v>17216</v>
      </c>
      <c r="K70" s="88"/>
      <c r="L70" s="123"/>
    </row>
    <row r="71" spans="2:12" s="6" customFormat="1" ht="13.5" thickBot="1" x14ac:dyDescent="0.25">
      <c r="B71" s="65" t="s">
        <v>9</v>
      </c>
      <c r="C71" s="66"/>
      <c r="D71" s="67">
        <f>SUM(D48:D70)</f>
        <v>24</v>
      </c>
      <c r="E71" s="67">
        <f>SUM(E48:E70)</f>
        <v>705</v>
      </c>
      <c r="F71" s="67">
        <f>SUM(F48:F70)</f>
        <v>14</v>
      </c>
      <c r="G71" s="89">
        <f>SUM(G48:G70)</f>
        <v>1298</v>
      </c>
      <c r="H71" s="99"/>
      <c r="I71" s="94">
        <f t="shared" si="3"/>
        <v>2041</v>
      </c>
      <c r="J71" s="55">
        <f t="shared" si="4"/>
        <v>1098058</v>
      </c>
      <c r="K71" s="87">
        <f>SUM(K48:K70)</f>
        <v>18</v>
      </c>
      <c r="L71" s="125">
        <f>SUM(L48:L70)</f>
        <v>25560</v>
      </c>
    </row>
    <row r="72" spans="2:12" s="6" customFormat="1" ht="12.75" x14ac:dyDescent="0.2">
      <c r="B72" s="26">
        <v>5</v>
      </c>
      <c r="C72" s="33">
        <v>34</v>
      </c>
      <c r="D72" s="15">
        <v>0</v>
      </c>
      <c r="E72" s="15">
        <v>24</v>
      </c>
      <c r="F72" s="15">
        <v>0</v>
      </c>
      <c r="G72" s="83">
        <v>31</v>
      </c>
      <c r="H72" s="97"/>
      <c r="I72" s="90">
        <f t="shared" si="3"/>
        <v>55</v>
      </c>
      <c r="J72" s="55">
        <f t="shared" si="4"/>
        <v>29590</v>
      </c>
      <c r="K72" s="109">
        <v>6</v>
      </c>
      <c r="L72" s="120">
        <v>8560</v>
      </c>
    </row>
    <row r="73" spans="2:12" s="6" customFormat="1" ht="12.75" x14ac:dyDescent="0.2">
      <c r="B73" s="23">
        <v>5</v>
      </c>
      <c r="C73" s="36">
        <v>35</v>
      </c>
      <c r="D73" s="24">
        <v>2</v>
      </c>
      <c r="E73" s="24">
        <v>5</v>
      </c>
      <c r="F73" s="24">
        <v>0</v>
      </c>
      <c r="G73" s="81">
        <v>85</v>
      </c>
      <c r="H73" s="97"/>
      <c r="I73" s="90">
        <f t="shared" si="3"/>
        <v>92</v>
      </c>
      <c r="J73" s="55">
        <f t="shared" si="4"/>
        <v>49496</v>
      </c>
      <c r="K73" s="109">
        <v>1</v>
      </c>
      <c r="L73" s="120">
        <v>1420</v>
      </c>
    </row>
    <row r="74" spans="2:12" s="6" customFormat="1" ht="12.75" x14ac:dyDescent="0.2">
      <c r="B74" s="23">
        <v>5</v>
      </c>
      <c r="C74" s="36">
        <v>36</v>
      </c>
      <c r="D74" s="24">
        <v>3</v>
      </c>
      <c r="E74" s="24">
        <v>1</v>
      </c>
      <c r="F74" s="24">
        <v>0</v>
      </c>
      <c r="G74" s="81">
        <v>48</v>
      </c>
      <c r="H74" s="97"/>
      <c r="I74" s="90">
        <f t="shared" si="3"/>
        <v>52</v>
      </c>
      <c r="J74" s="55">
        <f t="shared" si="4"/>
        <v>27976</v>
      </c>
      <c r="K74" s="109">
        <v>3</v>
      </c>
      <c r="L74" s="120">
        <v>4260</v>
      </c>
    </row>
    <row r="75" spans="2:12" s="6" customFormat="1" ht="12.75" x14ac:dyDescent="0.2">
      <c r="B75" s="23">
        <v>5</v>
      </c>
      <c r="C75" s="36">
        <v>37</v>
      </c>
      <c r="D75" s="24">
        <v>1</v>
      </c>
      <c r="E75" s="24">
        <v>6</v>
      </c>
      <c r="F75" s="24">
        <v>0</v>
      </c>
      <c r="G75" s="81">
        <v>44</v>
      </c>
      <c r="H75" s="97"/>
      <c r="I75" s="90">
        <f t="shared" si="3"/>
        <v>51</v>
      </c>
      <c r="J75" s="55">
        <f t="shared" si="4"/>
        <v>27438</v>
      </c>
      <c r="K75" s="109"/>
      <c r="L75" s="120"/>
    </row>
    <row r="76" spans="2:12" s="6" customFormat="1" ht="12.75" x14ac:dyDescent="0.2">
      <c r="B76" s="23">
        <v>5</v>
      </c>
      <c r="C76" s="36">
        <v>38</v>
      </c>
      <c r="D76" s="24">
        <v>1</v>
      </c>
      <c r="E76" s="24">
        <v>38</v>
      </c>
      <c r="F76" s="24">
        <v>0</v>
      </c>
      <c r="G76" s="81">
        <v>57</v>
      </c>
      <c r="H76" s="97"/>
      <c r="I76" s="90">
        <f t="shared" si="3"/>
        <v>96</v>
      </c>
      <c r="J76" s="55">
        <f t="shared" si="4"/>
        <v>51648</v>
      </c>
      <c r="K76" s="109"/>
      <c r="L76" s="120"/>
    </row>
    <row r="77" spans="2:12" s="6" customFormat="1" ht="12.75" x14ac:dyDescent="0.2">
      <c r="B77" s="23">
        <v>5</v>
      </c>
      <c r="C77" s="36">
        <v>39</v>
      </c>
      <c r="D77" s="24">
        <v>1</v>
      </c>
      <c r="E77" s="24">
        <v>44</v>
      </c>
      <c r="F77" s="24">
        <v>0</v>
      </c>
      <c r="G77" s="81">
        <v>25</v>
      </c>
      <c r="H77" s="97"/>
      <c r="I77" s="90">
        <f t="shared" si="3"/>
        <v>70</v>
      </c>
      <c r="J77" s="55">
        <f t="shared" si="4"/>
        <v>37660</v>
      </c>
      <c r="K77" s="109">
        <v>1</v>
      </c>
      <c r="L77" s="120">
        <v>1420</v>
      </c>
    </row>
    <row r="78" spans="2:12" s="6" customFormat="1" ht="12.75" x14ac:dyDescent="0.2">
      <c r="B78" s="23">
        <v>5</v>
      </c>
      <c r="C78" s="36">
        <v>40</v>
      </c>
      <c r="D78" s="24">
        <v>0</v>
      </c>
      <c r="E78" s="24">
        <v>23</v>
      </c>
      <c r="F78" s="24">
        <v>0</v>
      </c>
      <c r="G78" s="81">
        <v>20</v>
      </c>
      <c r="H78" s="97"/>
      <c r="I78" s="90">
        <f t="shared" si="3"/>
        <v>43</v>
      </c>
      <c r="J78" s="55">
        <f t="shared" si="4"/>
        <v>23134</v>
      </c>
      <c r="K78" s="109"/>
      <c r="L78" s="120"/>
    </row>
    <row r="79" spans="2:12" s="6" customFormat="1" ht="12.75" x14ac:dyDescent="0.2">
      <c r="B79" s="23">
        <v>5</v>
      </c>
      <c r="C79" s="36">
        <v>41</v>
      </c>
      <c r="D79" s="24">
        <v>4</v>
      </c>
      <c r="E79" s="24">
        <v>15</v>
      </c>
      <c r="F79" s="24">
        <v>0</v>
      </c>
      <c r="G79" s="81">
        <v>25</v>
      </c>
      <c r="H79" s="97"/>
      <c r="I79" s="90">
        <f t="shared" si="3"/>
        <v>44</v>
      </c>
      <c r="J79" s="55">
        <f t="shared" si="4"/>
        <v>23672</v>
      </c>
      <c r="K79" s="109"/>
      <c r="L79" s="120"/>
    </row>
    <row r="80" spans="2:12" s="6" customFormat="1" ht="12.75" x14ac:dyDescent="0.2">
      <c r="B80" s="23">
        <v>5</v>
      </c>
      <c r="C80" s="36">
        <v>42</v>
      </c>
      <c r="D80" s="24">
        <v>3</v>
      </c>
      <c r="E80" s="24">
        <v>9</v>
      </c>
      <c r="F80" s="24">
        <v>0</v>
      </c>
      <c r="G80" s="81">
        <v>49</v>
      </c>
      <c r="H80" s="97"/>
      <c r="I80" s="90">
        <f t="shared" si="3"/>
        <v>61</v>
      </c>
      <c r="J80" s="55">
        <f t="shared" si="4"/>
        <v>32818</v>
      </c>
      <c r="K80" s="109"/>
      <c r="L80" s="120"/>
    </row>
    <row r="81" spans="2:12" s="6" customFormat="1" ht="12.75" x14ac:dyDescent="0.2">
      <c r="B81" s="23">
        <v>5</v>
      </c>
      <c r="C81" s="36">
        <v>50</v>
      </c>
      <c r="D81" s="24">
        <v>2</v>
      </c>
      <c r="E81" s="24">
        <v>22</v>
      </c>
      <c r="F81" s="24">
        <v>0</v>
      </c>
      <c r="G81" s="81">
        <v>36</v>
      </c>
      <c r="H81" s="97"/>
      <c r="I81" s="90">
        <f t="shared" si="3"/>
        <v>60</v>
      </c>
      <c r="J81" s="55">
        <f t="shared" si="4"/>
        <v>32280</v>
      </c>
      <c r="K81" s="109"/>
      <c r="L81" s="120"/>
    </row>
    <row r="82" spans="2:12" s="6" customFormat="1" ht="12.75" x14ac:dyDescent="0.2">
      <c r="B82" s="23">
        <v>5</v>
      </c>
      <c r="C82" s="36">
        <v>51</v>
      </c>
      <c r="D82" s="24">
        <v>0</v>
      </c>
      <c r="E82" s="24">
        <v>7</v>
      </c>
      <c r="F82" s="24">
        <v>0</v>
      </c>
      <c r="G82" s="81">
        <v>9</v>
      </c>
      <c r="H82" s="97"/>
      <c r="I82" s="90">
        <f t="shared" si="3"/>
        <v>16</v>
      </c>
      <c r="J82" s="55">
        <f t="shared" si="4"/>
        <v>8608</v>
      </c>
      <c r="K82" s="109"/>
      <c r="L82" s="120"/>
    </row>
    <row r="83" spans="2:12" s="6" customFormat="1" ht="12.75" x14ac:dyDescent="0.2">
      <c r="B83" s="23">
        <v>5</v>
      </c>
      <c r="C83" s="36">
        <v>52</v>
      </c>
      <c r="D83" s="24">
        <v>1</v>
      </c>
      <c r="E83" s="24">
        <v>5</v>
      </c>
      <c r="F83" s="24">
        <v>0</v>
      </c>
      <c r="G83" s="81">
        <v>6</v>
      </c>
      <c r="H83" s="97"/>
      <c r="I83" s="90">
        <f t="shared" si="3"/>
        <v>12</v>
      </c>
      <c r="J83" s="55">
        <f t="shared" si="4"/>
        <v>6456</v>
      </c>
      <c r="K83" s="109"/>
      <c r="L83" s="120"/>
    </row>
    <row r="84" spans="2:12" s="6" customFormat="1" ht="12.75" x14ac:dyDescent="0.2">
      <c r="B84" s="23">
        <v>5</v>
      </c>
      <c r="C84" s="36">
        <v>53</v>
      </c>
      <c r="D84" s="24">
        <v>0</v>
      </c>
      <c r="E84" s="24">
        <v>25</v>
      </c>
      <c r="F84" s="24">
        <v>0</v>
      </c>
      <c r="G84" s="81">
        <v>27</v>
      </c>
      <c r="H84" s="97"/>
      <c r="I84" s="90">
        <f t="shared" si="3"/>
        <v>52</v>
      </c>
      <c r="J84" s="55">
        <f t="shared" si="4"/>
        <v>27976</v>
      </c>
      <c r="K84" s="109"/>
      <c r="L84" s="120"/>
    </row>
    <row r="85" spans="2:12" s="6" customFormat="1" ht="12.75" x14ac:dyDescent="0.2">
      <c r="B85" s="23">
        <v>5</v>
      </c>
      <c r="C85" s="36">
        <v>65</v>
      </c>
      <c r="D85" s="24">
        <v>0</v>
      </c>
      <c r="E85" s="24">
        <v>0</v>
      </c>
      <c r="F85" s="24">
        <v>0</v>
      </c>
      <c r="G85" s="81">
        <v>11</v>
      </c>
      <c r="H85" s="97"/>
      <c r="I85" s="90">
        <f t="shared" si="3"/>
        <v>11</v>
      </c>
      <c r="J85" s="55">
        <f t="shared" si="4"/>
        <v>5918</v>
      </c>
      <c r="K85" s="109"/>
      <c r="L85" s="120"/>
    </row>
    <row r="86" spans="2:12" s="6" customFormat="1" ht="12.75" x14ac:dyDescent="0.2">
      <c r="B86" s="23">
        <v>5</v>
      </c>
      <c r="C86" s="36">
        <v>68</v>
      </c>
      <c r="D86" s="24">
        <v>2</v>
      </c>
      <c r="E86" s="24">
        <v>3</v>
      </c>
      <c r="F86" s="24">
        <v>0</v>
      </c>
      <c r="G86" s="81">
        <v>32</v>
      </c>
      <c r="H86" s="97"/>
      <c r="I86" s="90">
        <f t="shared" si="3"/>
        <v>37</v>
      </c>
      <c r="J86" s="55">
        <f t="shared" si="4"/>
        <v>19906</v>
      </c>
      <c r="K86" s="109"/>
      <c r="L86" s="120"/>
    </row>
    <row r="87" spans="2:12" s="6" customFormat="1" ht="12.75" x14ac:dyDescent="0.2">
      <c r="B87" s="23">
        <v>5</v>
      </c>
      <c r="C87" s="36">
        <v>73</v>
      </c>
      <c r="D87" s="24">
        <v>2</v>
      </c>
      <c r="E87" s="24">
        <v>22</v>
      </c>
      <c r="F87" s="24">
        <v>0</v>
      </c>
      <c r="G87" s="82">
        <v>31</v>
      </c>
      <c r="H87" s="97"/>
      <c r="I87" s="90">
        <f t="shared" si="3"/>
        <v>55</v>
      </c>
      <c r="J87" s="55">
        <f t="shared" si="4"/>
        <v>29590</v>
      </c>
      <c r="K87" s="109"/>
      <c r="L87" s="120"/>
    </row>
    <row r="88" spans="2:12" s="27" customFormat="1" ht="15" customHeight="1" thickBot="1" x14ac:dyDescent="0.25">
      <c r="B88" s="23">
        <v>5</v>
      </c>
      <c r="C88" s="36">
        <v>95</v>
      </c>
      <c r="D88" s="28">
        <v>3</v>
      </c>
      <c r="E88" s="28">
        <v>4</v>
      </c>
      <c r="F88" s="28">
        <v>4</v>
      </c>
      <c r="G88" s="84">
        <v>183</v>
      </c>
      <c r="H88" s="98"/>
      <c r="I88" s="90">
        <f>SUM(D88:H88)</f>
        <v>194</v>
      </c>
      <c r="J88" s="55">
        <f t="shared" si="4"/>
        <v>104372</v>
      </c>
      <c r="K88" s="111">
        <v>2</v>
      </c>
      <c r="L88" s="120">
        <v>2840</v>
      </c>
    </row>
    <row r="89" spans="2:12" s="27" customFormat="1" ht="19.5" customHeight="1" thickBot="1" x14ac:dyDescent="0.25">
      <c r="B89" s="30" t="s">
        <v>10</v>
      </c>
      <c r="C89" s="34"/>
      <c r="D89" s="29">
        <f>SUM(D72:D88)</f>
        <v>25</v>
      </c>
      <c r="E89" s="29">
        <f>SUM(E72:E88)</f>
        <v>253</v>
      </c>
      <c r="F89" s="29">
        <f>SUM(F72:F88)</f>
        <v>4</v>
      </c>
      <c r="G89" s="87">
        <f>SUM(G72:G88)</f>
        <v>719</v>
      </c>
      <c r="H89" s="104"/>
      <c r="I89" s="91">
        <f t="shared" si="3"/>
        <v>1001</v>
      </c>
      <c r="J89" s="55">
        <f t="shared" si="4"/>
        <v>538538</v>
      </c>
      <c r="K89" s="87">
        <f>SUM(K72:K88)</f>
        <v>13</v>
      </c>
      <c r="L89" s="125">
        <v>18460</v>
      </c>
    </row>
    <row r="90" spans="2:12" ht="47.25" customHeight="1" thickBot="1" x14ac:dyDescent="0.3">
      <c r="B90" s="37"/>
      <c r="C90" s="38"/>
      <c r="D90" s="39" t="s">
        <v>1</v>
      </c>
      <c r="E90" s="39" t="s">
        <v>2</v>
      </c>
      <c r="F90" s="39" t="s">
        <v>3</v>
      </c>
      <c r="G90" s="40" t="s">
        <v>4</v>
      </c>
      <c r="H90" s="96" t="s">
        <v>14</v>
      </c>
      <c r="I90" s="41" t="s">
        <v>11</v>
      </c>
      <c r="J90" s="72">
        <v>538</v>
      </c>
      <c r="K90" s="96"/>
      <c r="L90" s="126">
        <v>1420</v>
      </c>
    </row>
    <row r="91" spans="2:12" s="27" customFormat="1" ht="13.5" thickBot="1" x14ac:dyDescent="0.25">
      <c r="B91" s="56" t="s">
        <v>5</v>
      </c>
      <c r="C91" s="48"/>
      <c r="D91" s="29">
        <v>15</v>
      </c>
      <c r="E91" s="29">
        <v>434</v>
      </c>
      <c r="F91" s="29">
        <v>11</v>
      </c>
      <c r="G91" s="29">
        <v>1331</v>
      </c>
      <c r="H91" s="29"/>
      <c r="I91" s="29">
        <f t="shared" ref="I91:I96" si="5">SUM(D91:H91)</f>
        <v>1791</v>
      </c>
      <c r="J91" s="55">
        <f>I91*538</f>
        <v>963558</v>
      </c>
      <c r="K91" s="87">
        <v>56</v>
      </c>
      <c r="L91" s="120">
        <v>79520</v>
      </c>
    </row>
    <row r="92" spans="2:12" s="6" customFormat="1" ht="13.5" thickBot="1" x14ac:dyDescent="0.25">
      <c r="B92" s="58" t="s">
        <v>6</v>
      </c>
      <c r="C92" s="62"/>
      <c r="D92" s="51">
        <v>16</v>
      </c>
      <c r="E92" s="51">
        <v>300</v>
      </c>
      <c r="F92" s="51">
        <v>6</v>
      </c>
      <c r="G92" s="51">
        <v>1083</v>
      </c>
      <c r="H92" s="51"/>
      <c r="I92" s="51">
        <f t="shared" si="5"/>
        <v>1405</v>
      </c>
      <c r="J92" s="55">
        <f t="shared" ref="J92:J96" si="6">I92*538</f>
        <v>755890</v>
      </c>
      <c r="K92" s="112">
        <v>22</v>
      </c>
      <c r="L92" s="120">
        <v>31240</v>
      </c>
    </row>
    <row r="93" spans="2:12" s="6" customFormat="1" ht="13.5" thickBot="1" x14ac:dyDescent="0.25">
      <c r="B93" s="57" t="s">
        <v>8</v>
      </c>
      <c r="C93" s="49"/>
      <c r="D93" s="50">
        <v>12</v>
      </c>
      <c r="E93" s="50">
        <v>171</v>
      </c>
      <c r="F93" s="50">
        <v>6</v>
      </c>
      <c r="G93" s="50">
        <v>268</v>
      </c>
      <c r="H93" s="50">
        <v>7</v>
      </c>
      <c r="I93" s="50">
        <f t="shared" si="5"/>
        <v>464</v>
      </c>
      <c r="J93" s="55">
        <f t="shared" si="6"/>
        <v>249632</v>
      </c>
      <c r="K93" s="113">
        <v>13</v>
      </c>
      <c r="L93" s="120">
        <v>18460</v>
      </c>
    </row>
    <row r="94" spans="2:12" s="6" customFormat="1" ht="13.5" thickBot="1" x14ac:dyDescent="0.25">
      <c r="B94" s="54" t="s">
        <v>9</v>
      </c>
      <c r="C94" s="52"/>
      <c r="D94" s="53">
        <v>24</v>
      </c>
      <c r="E94" s="53">
        <v>705</v>
      </c>
      <c r="F94" s="53">
        <v>14</v>
      </c>
      <c r="G94" s="53">
        <v>1298</v>
      </c>
      <c r="H94" s="53"/>
      <c r="I94" s="47">
        <f t="shared" si="5"/>
        <v>2041</v>
      </c>
      <c r="J94" s="55">
        <f t="shared" si="6"/>
        <v>1098058</v>
      </c>
      <c r="K94" s="114">
        <v>18</v>
      </c>
      <c r="L94" s="120">
        <v>25560</v>
      </c>
    </row>
    <row r="95" spans="2:12" s="6" customFormat="1" ht="13.5" thickBot="1" x14ac:dyDescent="0.25">
      <c r="B95" s="59" t="s">
        <v>10</v>
      </c>
      <c r="C95" s="60"/>
      <c r="D95" s="61">
        <v>25</v>
      </c>
      <c r="E95" s="61">
        <v>253</v>
      </c>
      <c r="F95" s="61">
        <v>4</v>
      </c>
      <c r="G95" s="61">
        <v>719</v>
      </c>
      <c r="H95" s="61"/>
      <c r="I95" s="61">
        <f t="shared" si="5"/>
        <v>1001</v>
      </c>
      <c r="J95" s="55">
        <f t="shared" si="6"/>
        <v>538538</v>
      </c>
      <c r="K95" s="115">
        <v>13</v>
      </c>
      <c r="L95" s="120">
        <v>18460</v>
      </c>
    </row>
    <row r="96" spans="2:12" ht="15.75" customHeight="1" thickBot="1" x14ac:dyDescent="0.3">
      <c r="D96" s="63">
        <f>SUM(D91:D95)</f>
        <v>92</v>
      </c>
      <c r="E96" s="63">
        <f>SUM(E91:E95)</f>
        <v>1863</v>
      </c>
      <c r="F96" s="63">
        <f>SUM(F91:F95)</f>
        <v>41</v>
      </c>
      <c r="G96" s="64">
        <f>SUM(G91:G95)</f>
        <v>4699</v>
      </c>
      <c r="H96" s="85">
        <v>7</v>
      </c>
      <c r="I96" s="29">
        <f t="shared" si="5"/>
        <v>6702</v>
      </c>
      <c r="J96" s="118">
        <f t="shared" si="6"/>
        <v>3605676</v>
      </c>
      <c r="K96" s="119">
        <f>SUM(K91:K95)</f>
        <v>122</v>
      </c>
      <c r="L96" s="120">
        <v>173240</v>
      </c>
    </row>
    <row r="97" spans="2:12" s="7" customFormat="1" ht="11.25" x14ac:dyDescent="0.2">
      <c r="B97" s="129" t="s">
        <v>19</v>
      </c>
      <c r="C97" s="129"/>
      <c r="D97" s="129"/>
      <c r="E97" s="129"/>
      <c r="F97" s="129"/>
      <c r="G97" s="129"/>
      <c r="H97" s="129"/>
      <c r="I97" s="129"/>
      <c r="J97" s="129"/>
      <c r="K97" s="127">
        <v>6824</v>
      </c>
      <c r="L97" s="124">
        <v>3778916</v>
      </c>
    </row>
    <row r="98" spans="2:12" s="46" customFormat="1" ht="9" x14ac:dyDescent="0.15">
      <c r="B98" s="130" t="s">
        <v>13</v>
      </c>
      <c r="C98" s="130"/>
      <c r="D98" s="130"/>
      <c r="E98" s="130"/>
      <c r="F98" s="130"/>
      <c r="G98" s="130"/>
      <c r="H98" s="130"/>
      <c r="I98" s="130"/>
      <c r="J98" s="130"/>
    </row>
    <row r="99" spans="2:12" s="7" customFormat="1" ht="12.75" x14ac:dyDescent="0.2">
      <c r="B99" s="7" t="s">
        <v>12</v>
      </c>
      <c r="D99" s="8"/>
      <c r="E99" s="8"/>
      <c r="F99" s="8"/>
      <c r="G99" s="8"/>
      <c r="H99" s="8"/>
      <c r="I99" s="8"/>
      <c r="K99" s="128"/>
    </row>
    <row r="100" spans="2:12" s="7" customFormat="1" ht="10.5" customHeight="1" x14ac:dyDescent="0.2">
      <c r="D100" s="8"/>
      <c r="E100" s="8"/>
      <c r="F100" s="8"/>
      <c r="G100" s="8"/>
      <c r="H100" s="8"/>
      <c r="I100" s="8"/>
    </row>
    <row r="101" spans="2:12" ht="12" customHeight="1" x14ac:dyDescent="0.25">
      <c r="K101" s="117"/>
    </row>
  </sheetData>
  <mergeCells count="2">
    <mergeCell ref="B97:J97"/>
    <mergeCell ref="B98:J98"/>
  </mergeCells>
  <pageMargins left="0.23622047244094491" right="0.23622047244094491" top="0.74803149606299213" bottom="0.74803149606299213" header="0.31496062992125984" footer="0.31496062992125984"/>
  <pageSetup fitToHeight="0" orientation="landscape" r:id="rId1"/>
  <rowBreaks count="2" manualBreakCount="2">
    <brk id="47" max="16383" man="1"/>
    <brk id="9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GRAFICOS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Murillo</dc:creator>
  <cp:lastModifiedBy>Marilu Lopez Torrecillas</cp:lastModifiedBy>
  <cp:lastPrinted>2024-02-15T16:09:03Z</cp:lastPrinted>
  <dcterms:created xsi:type="dcterms:W3CDTF">2018-02-20T19:26:49Z</dcterms:created>
  <dcterms:modified xsi:type="dcterms:W3CDTF">2024-06-03T14:22:59Z</dcterms:modified>
</cp:coreProperties>
</file>