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er trim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<sst xmlns="http://schemas.openxmlformats.org/spreadsheetml/2006/main" count="43" uniqueCount="33">
  <si>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GOBIERNO DEL ESTADO DE SINALOA</t>
  </si>
  <si>
    <t>SECRETARIA DE ADMINISTRACION Y FINANZAS</t>
  </si>
  <si>
    <t>ESTADO ANALITICO DEL EJERCICIO DEL PRESUPUESTO DE EGRESOS DETALLADO - LDF</t>
  </si>
  <si>
    <t>CLASIFICACION DE SERVICIOS PERSONALES POR CATEGORIA</t>
  </si>
  <si>
    <t>DEL 1 DE ENERO AL 31 DE MARZO DE 2020</t>
  </si>
  <si>
    <t>(PESOS)</t>
  </si>
  <si>
    <t xml:space="preserve">EGRESOS </t>
  </si>
  <si>
    <t>CONCEPTO</t>
  </si>
  <si>
    <t xml:space="preserve">APROBADO </t>
  </si>
  <si>
    <t>1</t>
  </si>
  <si>
    <t>2</t>
  </si>
  <si>
    <t xml:space="preserve">MODIFICADO </t>
  </si>
  <si>
    <t>3 = (1+2)</t>
  </si>
  <si>
    <t xml:space="preserve">DEVENGADO </t>
  </si>
  <si>
    <t>4</t>
  </si>
  <si>
    <t xml:space="preserve">PAGADO </t>
  </si>
  <si>
    <t>5</t>
  </si>
  <si>
    <t>I. GASTO NO ETIQUETADO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</si>
  <si>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</si>
  <si>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</si>
  <si>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</si>
  <si>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</si>
  <si>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</si>
  <si>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</si>
  <si>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</si>
  <si>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</si>
  <si>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</si>
  <si>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</si>
  <si>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</t>
  </si>
  <si>
    <t xml:space="preserve">TOTAL DEL GASTO EN SERVICIOS PERSONALES (III = I + II): </t>
  </si>
  <si>
    <t xml:space="preserve">AMPLIACIONES/ (REDUCCIONES) </t>
  </si>
  <si>
    <t xml:space="preserve">SUBEJERCICIO </t>
  </si>
  <si>
    <t xml:space="preserve"> 6=(3-4)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</si>
</sst>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#,##0.00_ ;\-#,##0.00\ "/>
  </numFmts>
  <fonts count="3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9"/>
      <color indexed="8"/>
      <name val="Arial"/>
      <family val="0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33" borderId="10" xfId="0" applyNumberFormat="1" applyFill="1" applyBorder="1" applyAlignment="1" applyProtection="1">
      <alignment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38" sqref="A38"/>
    </sheetView>
  </sheetViews>
  <sheetFormatPr defaultColWidth="11.421875" defaultRowHeight="12.75"/>
  <cols>
    <col min="1" max="1" width="70.57421875" style="0" customWidth="1"/>
    <col min="2" max="7" width="14.28125" style="0" customWidth="1"/>
  </cols>
  <sheetData>
    <row r="1" spans="1:7" ht="15" customHeight="1">
      <c r="A1" s="22" t="s">
        <v>0</v>
      </c>
      <c r="B1" s="22"/>
      <c r="C1" s="22"/>
      <c r="D1" s="22"/>
      <c r="E1" s="22"/>
      <c r="F1" s="22"/>
      <c r="G1" s="22"/>
    </row>
    <row r="2" spans="1:7" ht="15" customHeight="1">
      <c r="A2" s="22" t="s">
        <v>1</v>
      </c>
      <c r="B2" s="22"/>
      <c r="C2" s="22"/>
      <c r="D2" s="22"/>
      <c r="E2" s="22"/>
      <c r="F2" s="22"/>
      <c r="G2" s="22"/>
    </row>
    <row r="3" spans="1:7" ht="15" customHeight="1">
      <c r="A3" s="22" t="s">
        <v>2</v>
      </c>
      <c r="B3" s="22"/>
      <c r="C3" s="22"/>
      <c r="D3" s="22"/>
      <c r="E3" s="22"/>
      <c r="F3" s="22"/>
      <c r="G3" s="22"/>
    </row>
    <row r="4" spans="1:7" ht="15" customHeight="1">
      <c r="A4" s="22" t="s">
        <v>3</v>
      </c>
      <c r="B4" s="22"/>
      <c r="C4" s="22"/>
      <c r="D4" s="22"/>
      <c r="E4" s="22"/>
      <c r="F4" s="22"/>
      <c r="G4" s="22"/>
    </row>
    <row r="5" spans="1:7" ht="15" customHeight="1">
      <c r="A5" s="22" t="s">
        <v>4</v>
      </c>
      <c r="B5" s="22"/>
      <c r="C5" s="22"/>
      <c r="D5" s="22"/>
      <c r="E5" s="22"/>
      <c r="F5" s="22"/>
      <c r="G5" s="22"/>
    </row>
    <row r="6" spans="1:7" ht="15" customHeight="1">
      <c r="A6" s="22" t="s">
        <v>5</v>
      </c>
      <c r="B6" s="22"/>
      <c r="C6" s="22"/>
      <c r="D6" s="22"/>
      <c r="E6" s="22"/>
      <c r="F6" s="22"/>
      <c r="G6" s="22"/>
    </row>
    <row r="8" spans="1:7" ht="12.75">
      <c r="A8" s="18" t="s">
        <v>7</v>
      </c>
      <c r="B8" s="21" t="s">
        <v>6</v>
      </c>
      <c r="C8" s="21"/>
      <c r="D8" s="21"/>
      <c r="E8" s="21"/>
      <c r="F8" s="21"/>
      <c r="G8" s="2"/>
    </row>
    <row r="9" spans="1:7" s="1" customFormat="1" ht="28.5" customHeight="1">
      <c r="A9" s="19"/>
      <c r="B9" s="3" t="s">
        <v>8</v>
      </c>
      <c r="C9" s="4" t="s">
        <v>30</v>
      </c>
      <c r="D9" s="3" t="s">
        <v>11</v>
      </c>
      <c r="E9" s="3" t="s">
        <v>13</v>
      </c>
      <c r="F9" s="3" t="s">
        <v>15</v>
      </c>
      <c r="G9" s="4" t="s">
        <v>31</v>
      </c>
    </row>
    <row r="10" spans="1:7" ht="12.75">
      <c r="A10" s="20"/>
      <c r="B10" s="5" t="s">
        <v>9</v>
      </c>
      <c r="C10" s="5" t="s">
        <v>10</v>
      </c>
      <c r="D10" s="5" t="s">
        <v>12</v>
      </c>
      <c r="E10" s="5" t="s">
        <v>14</v>
      </c>
      <c r="F10" s="5" t="s">
        <v>16</v>
      </c>
      <c r="G10" s="6" t="s">
        <v>32</v>
      </c>
    </row>
    <row r="11" spans="1:7" ht="5.25" customHeight="1">
      <c r="A11" s="7"/>
      <c r="B11" s="8"/>
      <c r="C11" s="8"/>
      <c r="D11" s="8"/>
      <c r="E11" s="8"/>
      <c r="F11" s="8"/>
      <c r="G11" s="9"/>
    </row>
    <row r="12" spans="1:7" ht="14.25" customHeight="1">
      <c r="A12" s="10" t="s">
        <v>17</v>
      </c>
      <c r="B12" s="11">
        <f aca="true" t="shared" si="0" ref="B12:G12">B13+B14+B15+B18+B19+B22</f>
        <v>14239349496</v>
      </c>
      <c r="C12" s="11">
        <f t="shared" si="0"/>
        <v>264041624.42000002</v>
      </c>
      <c r="D12" s="11">
        <f t="shared" si="0"/>
        <v>14503391120.42</v>
      </c>
      <c r="E12" s="11">
        <f t="shared" si="0"/>
        <v>3781017274.3100004</v>
      </c>
      <c r="F12" s="11">
        <f t="shared" si="0"/>
        <v>3208208608.41</v>
      </c>
      <c r="G12" s="11">
        <f t="shared" si="0"/>
        <v>10722373846.11</v>
      </c>
    </row>
    <row r="13" spans="1:7" ht="14.25" customHeight="1">
      <c r="A13" s="15" t="s">
        <v>18</v>
      </c>
      <c r="B13" s="12">
        <v>4628150977</v>
      </c>
      <c r="C13" s="12">
        <v>208178646.18</v>
      </c>
      <c r="D13" s="12">
        <v>4836329623.18</v>
      </c>
      <c r="E13" s="12">
        <v>1040728420.82</v>
      </c>
      <c r="F13" s="12">
        <v>911647485.74</v>
      </c>
      <c r="G13" s="12">
        <v>3795601202.36</v>
      </c>
    </row>
    <row r="14" spans="1:7" ht="14.25" customHeight="1">
      <c r="A14" s="15" t="s">
        <v>19</v>
      </c>
      <c r="B14" s="12">
        <v>7152808545</v>
      </c>
      <c r="C14" s="12">
        <v>-78880735.65</v>
      </c>
      <c r="D14" s="12">
        <v>7073927809.35</v>
      </c>
      <c r="E14" s="12">
        <v>2084861146.18</v>
      </c>
      <c r="F14" s="12">
        <v>1731765450.01</v>
      </c>
      <c r="G14" s="12">
        <v>4989066663.17</v>
      </c>
    </row>
    <row r="15" spans="1:7" ht="14.25" customHeight="1">
      <c r="A15" s="15" t="s">
        <v>20</v>
      </c>
      <c r="B15" s="12">
        <f aca="true" t="shared" si="1" ref="B15:G15">SUM(B16:B17)</f>
        <v>1309998549</v>
      </c>
      <c r="C15" s="12">
        <f t="shared" si="1"/>
        <v>123456940.12</v>
      </c>
      <c r="D15" s="12">
        <f t="shared" si="1"/>
        <v>1433455489.12</v>
      </c>
      <c r="E15" s="12">
        <f t="shared" si="1"/>
        <v>423462153.97</v>
      </c>
      <c r="F15" s="12">
        <f t="shared" si="1"/>
        <v>339593260.75</v>
      </c>
      <c r="G15" s="12">
        <f t="shared" si="1"/>
        <v>1009993335.15</v>
      </c>
    </row>
    <row r="16" spans="1:7" ht="14.25" customHeight="1">
      <c r="A16" s="16" t="s">
        <v>21</v>
      </c>
      <c r="B16" s="12">
        <f>1336998549-27000000</f>
        <v>1309998549</v>
      </c>
      <c r="C16" s="12">
        <v>123456940.12</v>
      </c>
      <c r="D16" s="12">
        <f>1460455489.12-27000000</f>
        <v>1433455489.12</v>
      </c>
      <c r="E16" s="12">
        <v>423462153.97</v>
      </c>
      <c r="F16" s="12">
        <v>339593260.75</v>
      </c>
      <c r="G16" s="12">
        <f>1036993335.15-27000000</f>
        <v>1009993335.15</v>
      </c>
    </row>
    <row r="17" spans="1:7" ht="14.25" customHeight="1">
      <c r="A17" s="16" t="s">
        <v>22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4.25" customHeight="1">
      <c r="A18" s="15" t="s">
        <v>23</v>
      </c>
      <c r="B18" s="12">
        <v>1061391425</v>
      </c>
      <c r="C18" s="12">
        <v>10185777.55</v>
      </c>
      <c r="D18" s="12">
        <v>1071577202.55</v>
      </c>
      <c r="E18" s="12">
        <v>219703468.15</v>
      </c>
      <c r="F18" s="12">
        <v>213275679.47</v>
      </c>
      <c r="G18" s="12">
        <v>851873734.4</v>
      </c>
    </row>
    <row r="19" spans="1:7" ht="24" customHeight="1">
      <c r="A19" s="17" t="s">
        <v>24</v>
      </c>
      <c r="B19" s="12">
        <f aca="true" t="shared" si="2" ref="B19:G19">B20+B21</f>
        <v>0</v>
      </c>
      <c r="C19" s="12">
        <f t="shared" si="2"/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</row>
    <row r="20" spans="1:7" ht="14.25" customHeight="1">
      <c r="A20" s="16" t="s">
        <v>25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4.25" customHeight="1">
      <c r="A21" s="16" t="s">
        <v>26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14.25" customHeight="1">
      <c r="A22" s="15" t="s">
        <v>27</v>
      </c>
      <c r="B22" s="12">
        <f>60000000+27000000</f>
        <v>87000000</v>
      </c>
      <c r="C22" s="12">
        <v>1100996.22</v>
      </c>
      <c r="D22" s="12">
        <f>1100996.22+60000000+27000000</f>
        <v>88100996.22</v>
      </c>
      <c r="E22" s="12">
        <f>1100996.22+11161088.97</f>
        <v>12262085.190000001</v>
      </c>
      <c r="F22" s="12">
        <f>765643.47+11161088.97</f>
        <v>11926732.440000001</v>
      </c>
      <c r="G22" s="12">
        <f>48838911.03+27000000</f>
        <v>75838911.03</v>
      </c>
    </row>
    <row r="23" spans="1:7" ht="14.25" customHeight="1">
      <c r="A23" s="10" t="s">
        <v>28</v>
      </c>
      <c r="B23" s="11">
        <f aca="true" t="shared" si="3" ref="B23:G23">B24+B25+B26+B29+B30+B33</f>
        <v>19086046891</v>
      </c>
      <c r="C23" s="11">
        <f t="shared" si="3"/>
        <v>-1003111074.23</v>
      </c>
      <c r="D23" s="11">
        <f t="shared" si="3"/>
        <v>18082935816.77</v>
      </c>
      <c r="E23" s="11">
        <f t="shared" si="3"/>
        <v>1966638871.92</v>
      </c>
      <c r="F23" s="11">
        <f t="shared" si="3"/>
        <v>1963814019.92</v>
      </c>
      <c r="G23" s="11">
        <f t="shared" si="3"/>
        <v>16116296944.849998</v>
      </c>
    </row>
    <row r="24" spans="1:7" ht="14.25" customHeight="1">
      <c r="A24" s="15" t="s">
        <v>18</v>
      </c>
      <c r="B24" s="12">
        <v>108472795</v>
      </c>
      <c r="C24" s="12">
        <v>19551776.86</v>
      </c>
      <c r="D24" s="12">
        <v>128024571.86</v>
      </c>
      <c r="E24" s="12">
        <v>32035824.86</v>
      </c>
      <c r="F24" s="12">
        <v>32035824.86</v>
      </c>
      <c r="G24" s="12">
        <v>95988747</v>
      </c>
    </row>
    <row r="25" spans="1:7" ht="14.25" customHeight="1">
      <c r="A25" s="15" t="s">
        <v>19</v>
      </c>
      <c r="B25" s="12">
        <v>16112992984</v>
      </c>
      <c r="C25" s="12">
        <v>36555591.5</v>
      </c>
      <c r="D25" s="12">
        <v>16149548575.5</v>
      </c>
      <c r="E25" s="12">
        <v>1447222823.95</v>
      </c>
      <c r="F25" s="12">
        <v>1444397971.95</v>
      </c>
      <c r="G25" s="12">
        <v>14702325751.55</v>
      </c>
    </row>
    <row r="26" spans="1:7" ht="14.25" customHeight="1">
      <c r="A26" s="15" t="s">
        <v>20</v>
      </c>
      <c r="B26" s="12">
        <f aca="true" t="shared" si="4" ref="B26:G26">B27+B28</f>
        <v>2864581112</v>
      </c>
      <c r="C26" s="12">
        <f t="shared" si="4"/>
        <v>-1059218442.59</v>
      </c>
      <c r="D26" s="12">
        <f t="shared" si="4"/>
        <v>1805362669.41</v>
      </c>
      <c r="E26" s="12">
        <f t="shared" si="4"/>
        <v>487380223.11</v>
      </c>
      <c r="F26" s="12">
        <f t="shared" si="4"/>
        <v>487380223.11</v>
      </c>
      <c r="G26" s="12">
        <f t="shared" si="4"/>
        <v>1317982446.3</v>
      </c>
    </row>
    <row r="27" spans="1:7" ht="14.25" customHeight="1">
      <c r="A27" s="16" t="s">
        <v>21</v>
      </c>
      <c r="B27" s="12">
        <v>2864581112</v>
      </c>
      <c r="C27" s="12">
        <v>-1059218442.59</v>
      </c>
      <c r="D27" s="12">
        <v>1805362669.41</v>
      </c>
      <c r="E27" s="12">
        <v>487380223.11</v>
      </c>
      <c r="F27" s="12">
        <v>487380223.11</v>
      </c>
      <c r="G27" s="12">
        <v>1317982446.3</v>
      </c>
    </row>
    <row r="28" spans="1:7" ht="14.25" customHeight="1">
      <c r="A28" s="16" t="s">
        <v>22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14.25" customHeight="1">
      <c r="A29" s="15" t="s">
        <v>23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ht="24" customHeight="1">
      <c r="A30" s="17" t="s">
        <v>24</v>
      </c>
      <c r="B30" s="12">
        <f aca="true" t="shared" si="5" ref="B30:G30">B31+B32</f>
        <v>0</v>
      </c>
      <c r="C30" s="12">
        <f t="shared" si="5"/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</row>
    <row r="31" spans="1:7" ht="14.25" customHeight="1">
      <c r="A31" s="16" t="s">
        <v>25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ht="14.25" customHeight="1">
      <c r="A32" s="16" t="s">
        <v>26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14.25" customHeight="1">
      <c r="A33" s="15" t="s">
        <v>27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4.25" customHeight="1">
      <c r="A34" s="13" t="s">
        <v>29</v>
      </c>
      <c r="B34" s="14">
        <f aca="true" t="shared" si="6" ref="B34:G34">B23+B12</f>
        <v>33325396387</v>
      </c>
      <c r="C34" s="14">
        <f t="shared" si="6"/>
        <v>-739069449.81</v>
      </c>
      <c r="D34" s="14">
        <f t="shared" si="6"/>
        <v>32586326937.190002</v>
      </c>
      <c r="E34" s="14">
        <f t="shared" si="6"/>
        <v>5747656146.2300005</v>
      </c>
      <c r="F34" s="14">
        <f t="shared" si="6"/>
        <v>5172022628.33</v>
      </c>
      <c r="G34" s="14">
        <f t="shared" si="6"/>
        <v>26838670790.96</v>
      </c>
    </row>
  </sheetData>
  <sheetProtection/>
  <mergeCells count="8">
    <mergeCell ref="A8:A10"/>
    <mergeCell ref="B8:F8"/>
    <mergeCell ref="A1:G1"/>
    <mergeCell ref="A2:G2"/>
    <mergeCell ref="A3:G3"/>
    <mergeCell ref="A4:G4"/>
    <mergeCell ref="A5:G5"/>
    <mergeCell ref="A6:G6"/>
  </mergeCells>
  <printOptions horizontalCentered="1"/>
  <pageMargins left="0.1968503937007874" right="0.1968503937007874" top="0.3937007874015748" bottom="0.3937007874015748" header="0" footer="0.1574803149606299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Centor</cp:lastModifiedBy>
  <cp:lastPrinted>2020-04-30T22:07:56Z</cp:lastPrinted>
  <dcterms:created xsi:type="dcterms:W3CDTF">2020-04-29T20:16:02Z</dcterms:created>
  <dcterms:modified xsi:type="dcterms:W3CDTF">2020-04-30T22:08:11Z</dcterms:modified>
  <cp:category/>
  <cp:version/>
  <cp:contentType/>
  <cp:contentStatus/>
</cp:coreProperties>
</file>