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 tabRatio="871"/>
  </bookViews>
  <sheets>
    <sheet name="Clas Funcional" sheetId="4" r:id="rId1"/>
    <sheet name="Clas Fun(Ejecutivo)" sheetId="9" r:id="rId2"/>
    <sheet name="Clas Fun(Legislativo)" sheetId="10" r:id="rId3"/>
    <sheet name="Clas Fun(Judicial)" sheetId="11" r:id="rId4"/>
    <sheet name="Clas Fun(Org´s Autonomos)" sheetId="12" r:id="rId5"/>
    <sheet name="Clas Fun(Ent Paraest)" sheetId="13" r:id="rId6"/>
    <sheet name="Clas Fun(Inst Seg Soc)" sheetId="14" r:id="rId7"/>
  </sheets>
  <definedNames>
    <definedName name="_xlnm.Print_Titles" localSheetId="1">'Clas Fun(Ejecutivo)'!$1:$11</definedName>
    <definedName name="_xlnm.Print_Titles" localSheetId="5">'Clas Fun(Ent Paraest)'!$1:$11</definedName>
    <definedName name="_xlnm.Print_Titles" localSheetId="6">'Clas Fun(Inst Seg Soc)'!$1:$11</definedName>
    <definedName name="_xlnm.Print_Titles" localSheetId="3">'Clas Fun(Judicial)'!$1:$11</definedName>
    <definedName name="_xlnm.Print_Titles" localSheetId="2">'Clas Fun(Legislativo)'!$1:$11</definedName>
    <definedName name="_xlnm.Print_Titles" localSheetId="4">'Clas Fun(Org´s Autonomos)'!$1:$11</definedName>
    <definedName name="_xlnm.Print_Titles" localSheetId="0">'Clas Funcional'!$1:$10</definedName>
  </definedNames>
  <calcPr calcId="162913"/>
</workbook>
</file>

<file path=xl/calcChain.xml><?xml version="1.0" encoding="utf-8"?>
<calcChain xmlns="http://schemas.openxmlformats.org/spreadsheetml/2006/main">
  <c r="H14" i="9" l="1"/>
  <c r="E29" i="13"/>
  <c r="H15" i="13"/>
  <c r="H14" i="13"/>
  <c r="E40" i="13"/>
  <c r="H40" i="13" s="1"/>
  <c r="E33" i="13"/>
  <c r="H33" i="13" s="1"/>
  <c r="E34" i="13"/>
  <c r="H34" i="13" s="1"/>
  <c r="E25" i="13"/>
  <c r="H25" i="13" s="1"/>
  <c r="E26" i="13"/>
  <c r="H26" i="13" s="1"/>
  <c r="E27" i="13"/>
  <c r="E28" i="13"/>
  <c r="H29" i="13"/>
  <c r="E30" i="13"/>
  <c r="H30" i="13" s="1"/>
  <c r="E24" i="13"/>
  <c r="E20" i="13"/>
  <c r="H20" i="13" s="1"/>
  <c r="E16" i="13"/>
  <c r="H16" i="13" s="1"/>
  <c r="H14" i="12"/>
  <c r="E14" i="12"/>
  <c r="E15" i="12"/>
  <c r="H15" i="12" s="1"/>
  <c r="H47" i="14"/>
  <c r="H46" i="14"/>
  <c r="H45" i="14"/>
  <c r="H44" i="14"/>
  <c r="G43" i="14"/>
  <c r="F43" i="14"/>
  <c r="D43" i="14"/>
  <c r="E43" i="14" s="1"/>
  <c r="C43" i="14"/>
  <c r="H41" i="14"/>
  <c r="H40" i="14"/>
  <c r="H39" i="14"/>
  <c r="H38" i="14"/>
  <c r="H37" i="14"/>
  <c r="H36" i="14"/>
  <c r="H35" i="14"/>
  <c r="H34" i="14"/>
  <c r="H33" i="14"/>
  <c r="G32" i="14"/>
  <c r="F32" i="14"/>
  <c r="D32" i="14"/>
  <c r="C32" i="14"/>
  <c r="H30" i="14"/>
  <c r="E29" i="14"/>
  <c r="H29" i="14" s="1"/>
  <c r="H28" i="14"/>
  <c r="H27" i="14"/>
  <c r="H26" i="14"/>
  <c r="H25" i="14"/>
  <c r="H24" i="14"/>
  <c r="G23" i="14"/>
  <c r="F23" i="14"/>
  <c r="D23" i="14"/>
  <c r="C23" i="14"/>
  <c r="H21" i="14"/>
  <c r="H20" i="14"/>
  <c r="H19" i="14"/>
  <c r="H18" i="14"/>
  <c r="H17" i="14"/>
  <c r="H16" i="14"/>
  <c r="H47" i="13"/>
  <c r="H46" i="13"/>
  <c r="H45" i="13"/>
  <c r="H44" i="13"/>
  <c r="G43" i="13"/>
  <c r="F43" i="13"/>
  <c r="D43" i="13"/>
  <c r="E43" i="13" s="1"/>
  <c r="C43" i="13"/>
  <c r="H41" i="13"/>
  <c r="H39" i="13"/>
  <c r="H38" i="13"/>
  <c r="H37" i="13"/>
  <c r="H36" i="13"/>
  <c r="H35" i="13"/>
  <c r="G32" i="13"/>
  <c r="F32" i="13"/>
  <c r="D32" i="13"/>
  <c r="C32" i="13"/>
  <c r="E32" i="13" s="1"/>
  <c r="H28" i="13"/>
  <c r="H27" i="13"/>
  <c r="H24" i="13"/>
  <c r="G23" i="13"/>
  <c r="F23" i="13"/>
  <c r="D23" i="13"/>
  <c r="C23" i="13"/>
  <c r="H21" i="13"/>
  <c r="H19" i="13"/>
  <c r="H18" i="13"/>
  <c r="H17" i="13"/>
  <c r="H47" i="12"/>
  <c r="H46" i="12"/>
  <c r="H45" i="12"/>
  <c r="H44" i="12"/>
  <c r="G43" i="12"/>
  <c r="F43" i="12"/>
  <c r="D43" i="12"/>
  <c r="C43" i="12"/>
  <c r="H41" i="12"/>
  <c r="H40" i="12"/>
  <c r="H39" i="12"/>
  <c r="H38" i="12"/>
  <c r="H37" i="12"/>
  <c r="H36" i="12"/>
  <c r="H35" i="12"/>
  <c r="H34" i="12"/>
  <c r="H33" i="12"/>
  <c r="G32" i="12"/>
  <c r="F32" i="12"/>
  <c r="D32" i="12"/>
  <c r="C32" i="12"/>
  <c r="H30" i="12"/>
  <c r="H29" i="12"/>
  <c r="H28" i="12"/>
  <c r="H27" i="12"/>
  <c r="H26" i="12"/>
  <c r="H25" i="12"/>
  <c r="H24" i="12"/>
  <c r="G23" i="12"/>
  <c r="F23" i="12"/>
  <c r="D23" i="12"/>
  <c r="C23" i="12"/>
  <c r="E21" i="12"/>
  <c r="H21" i="12" s="1"/>
  <c r="H20" i="12"/>
  <c r="H19" i="12"/>
  <c r="H18" i="12"/>
  <c r="H17" i="12"/>
  <c r="E16" i="12"/>
  <c r="H16" i="12" s="1"/>
  <c r="E14" i="11"/>
  <c r="H14" i="11" s="1"/>
  <c r="G43" i="11"/>
  <c r="G32" i="11"/>
  <c r="G23" i="11"/>
  <c r="F43" i="11"/>
  <c r="F32" i="11"/>
  <c r="F23" i="11"/>
  <c r="D43" i="11"/>
  <c r="D32" i="11"/>
  <c r="D23" i="11"/>
  <c r="C43" i="11"/>
  <c r="C32" i="11"/>
  <c r="C23" i="11"/>
  <c r="G43" i="10"/>
  <c r="G32" i="10"/>
  <c r="G23" i="10"/>
  <c r="G13" i="10"/>
  <c r="F43" i="10"/>
  <c r="F32" i="10"/>
  <c r="F23" i="10"/>
  <c r="F13" i="10"/>
  <c r="D43" i="10"/>
  <c r="D32" i="10"/>
  <c r="D23" i="10"/>
  <c r="D13" i="10"/>
  <c r="E47" i="9"/>
  <c r="H47" i="9" s="1"/>
  <c r="E46" i="9"/>
  <c r="H46" i="9" s="1"/>
  <c r="H41" i="9"/>
  <c r="H38" i="9"/>
  <c r="E38" i="9"/>
  <c r="H36" i="9"/>
  <c r="H35" i="9"/>
  <c r="H17" i="9"/>
  <c r="E15" i="9"/>
  <c r="H15" i="9" s="1"/>
  <c r="E16" i="9"/>
  <c r="E18" i="9"/>
  <c r="H18" i="9" s="1"/>
  <c r="H19" i="9"/>
  <c r="E20" i="9"/>
  <c r="E21" i="9"/>
  <c r="H21" i="9" s="1"/>
  <c r="E24" i="9"/>
  <c r="H24" i="9" s="1"/>
  <c r="E25" i="9"/>
  <c r="E26" i="9"/>
  <c r="H26" i="9" s="1"/>
  <c r="E27" i="9"/>
  <c r="E28" i="9"/>
  <c r="H28" i="9" s="1"/>
  <c r="E29" i="9"/>
  <c r="H29" i="9" s="1"/>
  <c r="E30" i="9"/>
  <c r="H30" i="9" s="1"/>
  <c r="E33" i="9"/>
  <c r="H33" i="9" s="1"/>
  <c r="E34" i="9"/>
  <c r="H34" i="9" s="1"/>
  <c r="E37" i="9"/>
  <c r="E39" i="9"/>
  <c r="H39" i="9" s="1"/>
  <c r="E40" i="9"/>
  <c r="H40" i="9" s="1"/>
  <c r="E44" i="9"/>
  <c r="H44" i="9" s="1"/>
  <c r="E45" i="9"/>
  <c r="H45" i="9" s="1"/>
  <c r="E46" i="4"/>
  <c r="H46" i="4" s="1"/>
  <c r="E45" i="4"/>
  <c r="H45" i="4" s="1"/>
  <c r="H44" i="4"/>
  <c r="E44" i="4"/>
  <c r="E43" i="4"/>
  <c r="H43" i="4" s="1"/>
  <c r="G42" i="4"/>
  <c r="F42" i="4"/>
  <c r="D42" i="4"/>
  <c r="C42" i="4"/>
  <c r="H40" i="4"/>
  <c r="E40" i="4"/>
  <c r="E39" i="4"/>
  <c r="H39" i="4" s="1"/>
  <c r="E38" i="4"/>
  <c r="H38" i="4" s="1"/>
  <c r="H37" i="4"/>
  <c r="E36" i="4"/>
  <c r="H36" i="4" s="1"/>
  <c r="E35" i="4"/>
  <c r="H35" i="4" s="1"/>
  <c r="E34" i="4"/>
  <c r="H34" i="4" s="1"/>
  <c r="E33" i="4"/>
  <c r="H33" i="4" s="1"/>
  <c r="E32" i="4"/>
  <c r="H32" i="4" s="1"/>
  <c r="G31" i="4"/>
  <c r="F31" i="4"/>
  <c r="D31" i="4"/>
  <c r="E31" i="4" s="1"/>
  <c r="C31" i="4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G22" i="4"/>
  <c r="F22" i="4"/>
  <c r="D22" i="4"/>
  <c r="C22" i="4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12" i="4"/>
  <c r="F12" i="4"/>
  <c r="D12" i="4"/>
  <c r="C12" i="4"/>
  <c r="H15" i="14"/>
  <c r="H14" i="14"/>
  <c r="G13" i="14"/>
  <c r="F13" i="14"/>
  <c r="D13" i="14"/>
  <c r="C13" i="14"/>
  <c r="G13" i="13"/>
  <c r="F13" i="13"/>
  <c r="D13" i="13"/>
  <c r="C13" i="13"/>
  <c r="G13" i="12"/>
  <c r="F13" i="12"/>
  <c r="D13" i="12"/>
  <c r="C13" i="12"/>
  <c r="H47" i="11"/>
  <c r="H46" i="11"/>
  <c r="H45" i="11"/>
  <c r="H44" i="11"/>
  <c r="H41" i="11"/>
  <c r="H40" i="11"/>
  <c r="H39" i="11"/>
  <c r="H38" i="11"/>
  <c r="H37" i="11"/>
  <c r="H36" i="11"/>
  <c r="H35" i="11"/>
  <c r="H34" i="11"/>
  <c r="H33" i="11"/>
  <c r="H30" i="1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H21" i="11"/>
  <c r="H20" i="11"/>
  <c r="H19" i="11"/>
  <c r="H18" i="11"/>
  <c r="H17" i="11"/>
  <c r="H16" i="11"/>
  <c r="E15" i="11"/>
  <c r="H15" i="11" s="1"/>
  <c r="G13" i="11"/>
  <c r="F13" i="11"/>
  <c r="D13" i="11"/>
  <c r="C13" i="11"/>
  <c r="H47" i="10"/>
  <c r="H46" i="10"/>
  <c r="H45" i="10"/>
  <c r="H44" i="10"/>
  <c r="C43" i="10"/>
  <c r="H41" i="10"/>
  <c r="H40" i="10"/>
  <c r="H39" i="10"/>
  <c r="H38" i="10"/>
  <c r="H37" i="10"/>
  <c r="H36" i="10"/>
  <c r="H35" i="10"/>
  <c r="H34" i="10"/>
  <c r="H33" i="10"/>
  <c r="C32" i="10"/>
  <c r="E30" i="10"/>
  <c r="H30" i="10" s="1"/>
  <c r="E29" i="10"/>
  <c r="H29" i="10" s="1"/>
  <c r="E28" i="10"/>
  <c r="H28" i="10" s="1"/>
  <c r="E27" i="10"/>
  <c r="H27" i="10" s="1"/>
  <c r="E26" i="10"/>
  <c r="H26" i="10" s="1"/>
  <c r="E25" i="10"/>
  <c r="H25" i="10" s="1"/>
  <c r="E24" i="10"/>
  <c r="H24" i="10" s="1"/>
  <c r="C23" i="10"/>
  <c r="H21" i="10"/>
  <c r="H20" i="10"/>
  <c r="H19" i="10"/>
  <c r="H18" i="10"/>
  <c r="H17" i="10"/>
  <c r="H16" i="10"/>
  <c r="H15" i="10"/>
  <c r="E14" i="10"/>
  <c r="H14" i="10" s="1"/>
  <c r="C13" i="10"/>
  <c r="G43" i="9"/>
  <c r="F43" i="9"/>
  <c r="D43" i="9"/>
  <c r="C43" i="9"/>
  <c r="H37" i="9"/>
  <c r="G32" i="9"/>
  <c r="F32" i="9"/>
  <c r="D32" i="9"/>
  <c r="C32" i="9"/>
  <c r="H27" i="9"/>
  <c r="H25" i="9"/>
  <c r="G23" i="9"/>
  <c r="F23" i="9"/>
  <c r="D23" i="9"/>
  <c r="E23" i="9" s="1"/>
  <c r="C23" i="9"/>
  <c r="H20" i="9"/>
  <c r="H16" i="9"/>
  <c r="G13" i="9"/>
  <c r="F13" i="9"/>
  <c r="D13" i="9"/>
  <c r="C13" i="9"/>
  <c r="E43" i="12" l="1"/>
  <c r="E22" i="4"/>
  <c r="E32" i="14"/>
  <c r="E23" i="14"/>
  <c r="E13" i="14"/>
  <c r="E32" i="12"/>
  <c r="E32" i="11"/>
  <c r="E23" i="11"/>
  <c r="E32" i="9"/>
  <c r="E42" i="4"/>
  <c r="H43" i="14"/>
  <c r="D49" i="14"/>
  <c r="G49" i="14"/>
  <c r="E23" i="13"/>
  <c r="E23" i="12"/>
  <c r="F49" i="12"/>
  <c r="H32" i="12"/>
  <c r="H43" i="12"/>
  <c r="C49" i="11"/>
  <c r="F49" i="10"/>
  <c r="E43" i="9"/>
  <c r="H42" i="4"/>
  <c r="F48" i="4"/>
  <c r="G48" i="4"/>
  <c r="D48" i="4"/>
  <c r="E12" i="4"/>
  <c r="E48" i="4" s="1"/>
  <c r="H23" i="14"/>
  <c r="H32" i="14"/>
  <c r="F49" i="14"/>
  <c r="H23" i="13"/>
  <c r="H32" i="13"/>
  <c r="H43" i="13"/>
  <c r="H23" i="12"/>
  <c r="C49" i="12"/>
  <c r="D49" i="12"/>
  <c r="G49" i="12"/>
  <c r="G49" i="11"/>
  <c r="F49" i="11"/>
  <c r="D49" i="11"/>
  <c r="E43" i="11"/>
  <c r="H32" i="11"/>
  <c r="G49" i="10"/>
  <c r="E32" i="10"/>
  <c r="H12" i="4"/>
  <c r="H22" i="4"/>
  <c r="H31" i="4"/>
  <c r="C48" i="4"/>
  <c r="H43" i="10"/>
  <c r="C49" i="10"/>
  <c r="E23" i="10"/>
  <c r="E43" i="10"/>
  <c r="C49" i="14"/>
  <c r="E49" i="14"/>
  <c r="G49" i="13"/>
  <c r="D49" i="13"/>
  <c r="F49" i="13"/>
  <c r="H13" i="13"/>
  <c r="E13" i="10"/>
  <c r="D49" i="10"/>
  <c r="F49" i="9"/>
  <c r="D49" i="9"/>
  <c r="H13" i="14"/>
  <c r="E13" i="13"/>
  <c r="E49" i="13" s="1"/>
  <c r="C49" i="13"/>
  <c r="H13" i="12"/>
  <c r="E13" i="12"/>
  <c r="E49" i="12" s="1"/>
  <c r="H13" i="11"/>
  <c r="H43" i="11"/>
  <c r="H23" i="11"/>
  <c r="E13" i="11"/>
  <c r="H13" i="10"/>
  <c r="H23" i="10"/>
  <c r="H32" i="10"/>
  <c r="G49" i="9"/>
  <c r="H32" i="9"/>
  <c r="C49" i="9"/>
  <c r="H23" i="9"/>
  <c r="H43" i="9"/>
  <c r="E13" i="9"/>
  <c r="H13" i="9" s="1"/>
  <c r="H49" i="14" l="1"/>
  <c r="H48" i="4"/>
  <c r="E49" i="11"/>
  <c r="H49" i="10"/>
  <c r="E49" i="10"/>
  <c r="H49" i="13"/>
  <c r="E49" i="9"/>
  <c r="H49" i="12"/>
  <c r="H49" i="11"/>
  <c r="H49" i="9"/>
</calcChain>
</file>

<file path=xl/sharedStrings.xml><?xml version="1.0" encoding="utf-8"?>
<sst xmlns="http://schemas.openxmlformats.org/spreadsheetml/2006/main" count="349" uniqueCount="57">
  <si>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</si>
  <si>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</si>
  <si>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</si>
  <si>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</si>
  <si>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</si>
  <si>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</si>
  <si>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</si>
  <si>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</si>
  <si>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</si>
  <si>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</si>
  <si>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</si>
  <si>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</si>
  <si>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(Pesos)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</si>
  <si>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</si>
  <si>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</si>
  <si>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</si>
  <si>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</si>
  <si>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</si>
  <si>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</si>
  <si>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</si>
  <si>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</si>
  <si>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</si>
  <si>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</si>
  <si>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</si>
  <si>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</si>
  <si>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</si>
  <si>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</si>
  <si>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</si>
  <si>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</si>
  <si>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</si>
  <si>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</si>
  <si>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</si>
  <si>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</si>
  <si>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</si>
  <si>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</si>
  <si>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</si>
  <si>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</si>
  <si>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</si>
  <si>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</si>
  <si>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</si>
  <si>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</si>
  <si>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</si>
  <si>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</si>
  <si>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</si>
  <si>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</si>
  <si>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</si>
  <si>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Poder Ejecutivo del Gobierno del Estado de Sinaloa</t>
  </si>
  <si>
    <t>EJECUTIVO</t>
  </si>
  <si>
    <t>LEGISLATIVO</t>
  </si>
  <si>
    <t>JUDICIAL</t>
  </si>
  <si>
    <t>ORGANISMOS AUTONOMOS</t>
  </si>
  <si>
    <t>ENTIDADES PARAESTATALES Y FIDEICOMISOS NO EMPRESARIALES Y NO FINANCIEROS</t>
  </si>
  <si>
    <t>INSTITUCIONES PÚBLICAS DE SEGURIDAD SOCIAL</t>
  </si>
  <si>
    <t>Cuenta Pública 2016</t>
  </si>
  <si>
    <t>Del 1 de enero al 31 de diciembre de 2016</t>
  </si>
  <si>
    <t>Cuenta Pública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</si>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</sst>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0" fillId="0" borderId="0" xfId="0" applyFill="1"/>
    <xf numFmtId="0" fontId="6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3" fontId="3" fillId="2" borderId="15" xfId="0" applyNumberFormat="1" applyFont="1" applyFill="1" applyBorder="1" applyAlignment="1">
      <alignment horizontal="justify" vertical="center" wrapText="1"/>
    </xf>
    <xf numFmtId="3" fontId="4" fillId="2" borderId="13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 applyProtection="1">
      <alignment horizontal="right" vertical="top" wrapText="1"/>
      <protection locked="0"/>
    </xf>
    <xf numFmtId="3" fontId="3" fillId="2" borderId="13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4" xfId="0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2" borderId="14" xfId="0" applyNumberFormat="1" applyFont="1" applyFill="1" applyBorder="1" applyAlignment="1">
      <alignment horizontal="right" vertical="top"/>
    </xf>
    <xf numFmtId="0" fontId="6" fillId="0" borderId="0" xfId="0" applyFont="1" applyFill="1"/>
    <xf numFmtId="3" fontId="3" fillId="0" borderId="13" xfId="0" applyNumberFormat="1" applyFont="1" applyFill="1" applyBorder="1" applyAlignment="1" applyProtection="1">
      <alignment horizontal="right" vertical="top" wrapText="1"/>
      <protection locked="0"/>
    </xf>
    <xf numFmtId="3" fontId="3" fillId="0" borderId="13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/>
    </xf>
    <xf numFmtId="3" fontId="3" fillId="0" borderId="13" xfId="0" applyNumberFormat="1" applyFont="1" applyFill="1" applyBorder="1" applyAlignment="1" applyProtection="1">
      <alignment horizontal="righ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3" fillId="0" borderId="14" xfId="0" applyNumberFormat="1" applyFont="1" applyFill="1" applyBorder="1" applyAlignment="1" applyProtection="1">
      <alignment horizontal="right" vertical="top"/>
      <protection locked="0"/>
    </xf>
    <xf numFmtId="3" fontId="3" fillId="0" borderId="14" xfId="0" applyNumberFormat="1" applyFont="1" applyFill="1" applyBorder="1" applyAlignment="1">
      <alignment horizontal="right" vertical="top" wrapText="1"/>
    </xf>
    <xf numFmtId="3" fontId="7" fillId="2" borderId="13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3" fontId="3" fillId="0" borderId="15" xfId="0" applyNumberFormat="1" applyFont="1" applyFill="1" applyBorder="1" applyAlignment="1" applyProtection="1">
      <alignment horizontal="right" vertical="top"/>
      <protection locked="0"/>
    </xf>
    <xf numFmtId="3" fontId="3" fillId="0" borderId="15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0" fillId="0" borderId="0" xfId="0" applyFill="1" applyBorder="1"/>
    <xf numFmtId="0" fontId="3" fillId="0" borderId="4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/>
    </xf>
    <xf numFmtId="3" fontId="0" fillId="0" borderId="0" xfId="0" applyNumberFormat="1"/>
    <xf numFmtId="3" fontId="8" fillId="0" borderId="13" xfId="0" applyNumberFormat="1" applyFont="1" applyFill="1" applyBorder="1" applyAlignment="1" applyProtection="1">
      <alignment horizontal="right" vertical="top" wrapText="1"/>
      <protection locked="0"/>
    </xf>
    <xf numFmtId="3" fontId="8" fillId="0" borderId="14" xfId="0" applyNumberFormat="1" applyFont="1" applyFill="1" applyBorder="1" applyAlignment="1" applyProtection="1">
      <alignment horizontal="right" vertical="top" wrapText="1"/>
      <protection locked="0"/>
    </xf>
    <xf numFmtId="3" fontId="8" fillId="0" borderId="13" xfId="0" applyNumberFormat="1" applyFont="1" applyFill="1" applyBorder="1" applyAlignment="1" applyProtection="1">
      <alignment horizontal="right" vertical="top"/>
      <protection locked="0"/>
    </xf>
    <xf numFmtId="3" fontId="8" fillId="2" borderId="13" xfId="0" applyNumberFormat="1" applyFont="1" applyFill="1" applyBorder="1" applyAlignment="1" applyProtection="1">
      <alignment horizontal="right" vertical="top" wrapText="1"/>
      <protection locked="0"/>
    </xf>
    <xf numFmtId="3" fontId="8" fillId="0" borderId="14" xfId="0" applyNumberFormat="1" applyFont="1" applyFill="1" applyBorder="1" applyAlignment="1" applyProtection="1">
      <alignment horizontal="right" vertical="top"/>
      <protection locked="0"/>
    </xf>
    <xf numFmtId="3" fontId="8" fillId="2" borderId="13" xfId="0" applyNumberFormat="1" applyFont="1" applyFill="1" applyBorder="1" applyAlignment="1" applyProtection="1">
      <alignment horizontal="right" vertical="top"/>
      <protection locked="0"/>
    </xf>
    <xf numFmtId="165" fontId="3" fillId="2" borderId="13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3" xfId="1" applyNumberFormat="1" applyFont="1" applyFill="1" applyBorder="1" applyAlignment="1" applyProtection="1">
      <alignment horizontal="right" vertical="top" wrapText="1"/>
      <protection locked="0"/>
    </xf>
    <xf numFmtId="3" fontId="3" fillId="0" borderId="14" xfId="0" applyNumberFormat="1" applyFont="1" applyFill="1" applyBorder="1" applyAlignment="1" applyProtection="1">
      <alignment horizontal="right" vertical="top" wrapText="1"/>
      <protection locked="0"/>
    </xf>
    <xf numFmtId="0" fontId="4" fillId="2" borderId="9" xfId="0" applyFont="1" applyFill="1" applyBorder="1" applyAlignment="1">
      <alignment vertical="top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7" xfId="1" applyNumberFormat="1" applyFont="1" applyFill="1" applyBorder="1" applyAlignment="1" applyProtection="1">
      <alignment horizontal="center" vertical="center"/>
    </xf>
    <xf numFmtId="164" fontId="9" fillId="3" borderId="8" xfId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164" fontId="10" fillId="3" borderId="15" xfId="1" applyNumberFormat="1" applyFont="1" applyFill="1" applyBorder="1" applyAlignment="1" applyProtection="1">
      <alignment horizontal="center" vertical="center"/>
    </xf>
    <xf numFmtId="164" fontId="10" fillId="3" borderId="14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  <protection locked="0"/>
    </xf>
    <xf numFmtId="164" fontId="9" fillId="3" borderId="0" xfId="1" applyNumberFormat="1" applyFont="1" applyFill="1" applyBorder="1" applyAlignment="1" applyProtection="1">
      <alignment horizontal="center" vertical="center"/>
      <protection locked="0"/>
    </xf>
    <xf numFmtId="164" fontId="9" fillId="3" borderId="5" xfId="1" applyNumberFormat="1" applyFont="1" applyFill="1" applyBorder="1" applyAlignment="1" applyProtection="1">
      <alignment horizontal="center" vertical="center"/>
      <protection locked="0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</cellXfs>
  <cellStyles count="4">
    <cellStyle name="Millares" xfId="1" builtinId="3"/>
    <cellStyle name="Millares 2" xfId="2"/>
    <cellStyle name="Normal" xfId="0" builtinId="0"/>
    <cellStyle name="Normal 9" xf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16" sqref="A16:B16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2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55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56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55" t="s">
        <v>12</v>
      </c>
      <c r="B6" s="56"/>
      <c r="C6" s="56"/>
      <c r="D6" s="56"/>
      <c r="E6" s="56"/>
      <c r="F6" s="56"/>
      <c r="G6" s="56"/>
      <c r="H6" s="57"/>
      <c r="I6" s="3"/>
    </row>
    <row r="7" spans="1:9" x14ac:dyDescent="0.25">
      <c r="A7" s="1"/>
      <c r="B7" s="1"/>
      <c r="C7" s="1"/>
      <c r="D7" s="1"/>
      <c r="E7" s="1"/>
      <c r="F7" s="1"/>
      <c r="G7" s="1"/>
      <c r="H7" s="1"/>
      <c r="I7" s="3"/>
    </row>
    <row r="8" spans="1:9" x14ac:dyDescent="0.25">
      <c r="A8" s="66" t="s">
        <v>1</v>
      </c>
      <c r="B8" s="67"/>
      <c r="C8" s="72" t="s">
        <v>2</v>
      </c>
      <c r="D8" s="73"/>
      <c r="E8" s="73"/>
      <c r="F8" s="73"/>
      <c r="G8" s="74"/>
      <c r="H8" s="75" t="s">
        <v>3</v>
      </c>
      <c r="I8" s="3"/>
    </row>
    <row r="9" spans="1:9" ht="22.15" customHeight="1" x14ac:dyDescent="0.25">
      <c r="A9" s="68"/>
      <c r="B9" s="69"/>
      <c r="C9" s="50" t="s">
        <v>4</v>
      </c>
      <c r="D9" s="51" t="s">
        <v>5</v>
      </c>
      <c r="E9" s="50" t="s">
        <v>6</v>
      </c>
      <c r="F9" s="50" t="s">
        <v>7</v>
      </c>
      <c r="G9" s="50" t="s">
        <v>8</v>
      </c>
      <c r="H9" s="76"/>
      <c r="I9" s="3"/>
    </row>
    <row r="10" spans="1:9" x14ac:dyDescent="0.25">
      <c r="A10" s="70"/>
      <c r="B10" s="71"/>
      <c r="C10" s="50">
        <v>1</v>
      </c>
      <c r="D10" s="50">
        <v>2</v>
      </c>
      <c r="E10" s="50" t="s">
        <v>9</v>
      </c>
      <c r="F10" s="50">
        <v>4</v>
      </c>
      <c r="G10" s="50">
        <v>5</v>
      </c>
      <c r="H10" s="52" t="s">
        <v>10</v>
      </c>
      <c r="I10" s="3"/>
    </row>
    <row r="11" spans="1:9" x14ac:dyDescent="0.25">
      <c r="A11" s="4"/>
      <c r="B11" s="5"/>
      <c r="C11" s="6"/>
      <c r="D11" s="6"/>
      <c r="E11" s="6"/>
      <c r="F11" s="6"/>
      <c r="G11" s="6"/>
      <c r="H11" s="6"/>
      <c r="I11" s="3"/>
    </row>
    <row r="12" spans="1:9" x14ac:dyDescent="0.25">
      <c r="A12" s="64" t="s">
        <v>14</v>
      </c>
      <c r="B12" s="65"/>
      <c r="C12" s="7">
        <f t="shared" ref="C12:H12" si="0">SUM(C13:C20)</f>
        <v>4984602982</v>
      </c>
      <c r="D12" s="7">
        <f t="shared" si="0"/>
        <v>722553161</v>
      </c>
      <c r="E12" s="7">
        <f>D12+C12</f>
        <v>5707156143</v>
      </c>
      <c r="F12" s="29">
        <f t="shared" si="0"/>
        <v>5707156143</v>
      </c>
      <c r="G12" s="29">
        <f t="shared" si="0"/>
        <v>5630991395</v>
      </c>
      <c r="H12" s="7">
        <f t="shared" si="0"/>
        <v>0</v>
      </c>
      <c r="I12" s="3"/>
    </row>
    <row r="13" spans="1:9" x14ac:dyDescent="0.25">
      <c r="A13" s="53" t="s">
        <v>15</v>
      </c>
      <c r="B13" s="54"/>
      <c r="C13" s="40">
        <v>383911815</v>
      </c>
      <c r="D13" s="40">
        <v>14307271</v>
      </c>
      <c r="E13" s="8">
        <f t="shared" ref="E13:E46" si="1">D13+C13</f>
        <v>398219086</v>
      </c>
      <c r="F13" s="43">
        <v>398219086</v>
      </c>
      <c r="G13" s="40">
        <v>398217502</v>
      </c>
      <c r="H13" s="9">
        <f>IF(AND(E13&gt;=0,F13&gt;=0),(E13-F13),"-")</f>
        <v>0</v>
      </c>
      <c r="I13" s="3"/>
    </row>
    <row r="14" spans="1:9" x14ac:dyDescent="0.25">
      <c r="A14" s="53" t="s">
        <v>16</v>
      </c>
      <c r="B14" s="54"/>
      <c r="C14" s="40">
        <v>1913010023</v>
      </c>
      <c r="D14" s="40">
        <v>-242144319</v>
      </c>
      <c r="E14" s="8">
        <f t="shared" si="1"/>
        <v>1670865704</v>
      </c>
      <c r="F14" s="43">
        <v>1670865704</v>
      </c>
      <c r="G14" s="40">
        <v>1668938418</v>
      </c>
      <c r="H14" s="9">
        <f t="shared" ref="H14:H19" si="2">IF(AND(E14&gt;=0,F14&gt;=0),(E14-F14),"-")</f>
        <v>0</v>
      </c>
      <c r="I14" s="3"/>
    </row>
    <row r="15" spans="1:9" s="2" customFormat="1" x14ac:dyDescent="0.25">
      <c r="A15" s="58" t="s">
        <v>17</v>
      </c>
      <c r="B15" s="59"/>
      <c r="C15" s="40">
        <v>362361883</v>
      </c>
      <c r="D15" s="40">
        <v>211249836</v>
      </c>
      <c r="E15" s="18">
        <f t="shared" si="1"/>
        <v>573611719</v>
      </c>
      <c r="F15" s="40">
        <v>573611719</v>
      </c>
      <c r="G15" s="40">
        <v>571872601</v>
      </c>
      <c r="H15" s="19">
        <f>IF(AND(E15&gt;=0,F15&gt;=0),(E15-F15),"-")</f>
        <v>0</v>
      </c>
      <c r="I15" s="17"/>
    </row>
    <row r="16" spans="1:9" s="2" customFormat="1" x14ac:dyDescent="0.25">
      <c r="A16" s="58" t="s">
        <v>18</v>
      </c>
      <c r="B16" s="59"/>
      <c r="C16" s="40">
        <v>0</v>
      </c>
      <c r="D16" s="40">
        <v>0</v>
      </c>
      <c r="E16" s="18">
        <f t="shared" si="1"/>
        <v>0</v>
      </c>
      <c r="F16" s="40">
        <v>0</v>
      </c>
      <c r="G16" s="40">
        <v>0</v>
      </c>
      <c r="H16" s="19">
        <f t="shared" si="2"/>
        <v>0</v>
      </c>
      <c r="I16" s="17"/>
    </row>
    <row r="17" spans="1:9" s="2" customFormat="1" x14ac:dyDescent="0.25">
      <c r="A17" s="58" t="s">
        <v>19</v>
      </c>
      <c r="B17" s="59"/>
      <c r="C17" s="40">
        <v>530661740</v>
      </c>
      <c r="D17" s="40">
        <v>500490257</v>
      </c>
      <c r="E17" s="18">
        <f t="shared" si="1"/>
        <v>1031151997</v>
      </c>
      <c r="F17" s="40">
        <v>1031151997</v>
      </c>
      <c r="G17" s="40">
        <v>1001424663</v>
      </c>
      <c r="H17" s="19">
        <f t="shared" si="2"/>
        <v>0</v>
      </c>
      <c r="I17" s="17"/>
    </row>
    <row r="18" spans="1:9" s="2" customFormat="1" x14ac:dyDescent="0.25">
      <c r="A18" s="58" t="s">
        <v>20</v>
      </c>
      <c r="B18" s="59"/>
      <c r="C18" s="40">
        <v>0</v>
      </c>
      <c r="D18" s="40">
        <v>0</v>
      </c>
      <c r="E18" s="18">
        <f t="shared" si="1"/>
        <v>0</v>
      </c>
      <c r="F18" s="40">
        <v>0</v>
      </c>
      <c r="G18" s="40">
        <v>0</v>
      </c>
      <c r="H18" s="19">
        <f t="shared" si="2"/>
        <v>0</v>
      </c>
      <c r="I18" s="17"/>
    </row>
    <row r="19" spans="1:9" s="2" customFormat="1" x14ac:dyDescent="0.25">
      <c r="A19" s="58" t="s">
        <v>21</v>
      </c>
      <c r="B19" s="59"/>
      <c r="C19" s="40">
        <v>1594729374</v>
      </c>
      <c r="D19" s="40">
        <v>149898828</v>
      </c>
      <c r="E19" s="18">
        <f t="shared" si="1"/>
        <v>1744628202</v>
      </c>
      <c r="F19" s="40">
        <v>1744628202</v>
      </c>
      <c r="G19" s="40">
        <v>1702179671</v>
      </c>
      <c r="H19" s="19">
        <f t="shared" si="2"/>
        <v>0</v>
      </c>
      <c r="I19" s="17"/>
    </row>
    <row r="20" spans="1:9" s="2" customFormat="1" x14ac:dyDescent="0.25">
      <c r="A20" s="58" t="s">
        <v>22</v>
      </c>
      <c r="B20" s="59"/>
      <c r="C20" s="40">
        <v>199928147</v>
      </c>
      <c r="D20" s="40">
        <v>88751288</v>
      </c>
      <c r="E20" s="18">
        <f t="shared" si="1"/>
        <v>288679435</v>
      </c>
      <c r="F20" s="40">
        <v>288679435</v>
      </c>
      <c r="G20" s="40">
        <v>288358540</v>
      </c>
      <c r="H20" s="19">
        <f>IF(AND(E20&gt;=0,F20&gt;=0),(E20-F20),"-")</f>
        <v>0</v>
      </c>
      <c r="I20" s="17"/>
    </row>
    <row r="21" spans="1:9" s="2" customFormat="1" x14ac:dyDescent="0.25">
      <c r="A21" s="36"/>
      <c r="B21" s="20"/>
      <c r="C21" s="21"/>
      <c r="D21" s="21"/>
      <c r="E21" s="21"/>
      <c r="F21" s="21"/>
      <c r="G21" s="21"/>
      <c r="H21" s="21"/>
      <c r="I21" s="17"/>
    </row>
    <row r="22" spans="1:9" s="2" customFormat="1" x14ac:dyDescent="0.25">
      <c r="A22" s="60" t="s">
        <v>23</v>
      </c>
      <c r="B22" s="61"/>
      <c r="C22" s="22">
        <f t="shared" ref="C22:H22" si="3">SUM(C23:C29)</f>
        <v>36130687904</v>
      </c>
      <c r="D22" s="22">
        <f t="shared" si="3"/>
        <v>1392102503</v>
      </c>
      <c r="E22" s="22">
        <f t="shared" si="1"/>
        <v>37522790407</v>
      </c>
      <c r="F22" s="22">
        <f t="shared" si="3"/>
        <v>37522790407</v>
      </c>
      <c r="G22" s="22">
        <f t="shared" si="3"/>
        <v>37337385081</v>
      </c>
      <c r="H22" s="22">
        <f t="shared" si="3"/>
        <v>0</v>
      </c>
      <c r="I22" s="17"/>
    </row>
    <row r="23" spans="1:9" s="2" customFormat="1" x14ac:dyDescent="0.25">
      <c r="A23" s="58" t="s">
        <v>24</v>
      </c>
      <c r="B23" s="59"/>
      <c r="C23" s="40">
        <v>227614982</v>
      </c>
      <c r="D23" s="40">
        <v>319701809</v>
      </c>
      <c r="E23" s="23">
        <f t="shared" si="1"/>
        <v>547316791</v>
      </c>
      <c r="F23" s="42">
        <v>547316791</v>
      </c>
      <c r="G23" s="40">
        <v>546783860</v>
      </c>
      <c r="H23" s="19">
        <f>IF(AND(E23&gt;=0,F23&gt;=0),(E23-F23),"-")</f>
        <v>0</v>
      </c>
      <c r="I23" s="17"/>
    </row>
    <row r="24" spans="1:9" s="2" customFormat="1" x14ac:dyDescent="0.25">
      <c r="A24" s="58" t="s">
        <v>25</v>
      </c>
      <c r="B24" s="59"/>
      <c r="C24" s="40">
        <v>3642107412</v>
      </c>
      <c r="D24" s="40">
        <v>1127629274</v>
      </c>
      <c r="E24" s="23">
        <f t="shared" si="1"/>
        <v>4769736686</v>
      </c>
      <c r="F24" s="42">
        <v>4769736686</v>
      </c>
      <c r="G24" s="40">
        <v>4689765247</v>
      </c>
      <c r="H24" s="19">
        <f t="shared" ref="H24:H29" si="4">IF(AND(E24&gt;=0,F24&gt;=0),(E24-F24),"-")</f>
        <v>0</v>
      </c>
      <c r="I24" s="17"/>
    </row>
    <row r="25" spans="1:9" s="2" customFormat="1" x14ac:dyDescent="0.25">
      <c r="A25" s="58" t="s">
        <v>26</v>
      </c>
      <c r="B25" s="59"/>
      <c r="C25" s="40">
        <v>4729832361</v>
      </c>
      <c r="D25" s="40">
        <v>-344903015</v>
      </c>
      <c r="E25" s="23">
        <f t="shared" si="1"/>
        <v>4384929346</v>
      </c>
      <c r="F25" s="42">
        <v>4384929346</v>
      </c>
      <c r="G25" s="40">
        <v>4337199685</v>
      </c>
      <c r="H25" s="19">
        <f t="shared" si="4"/>
        <v>0</v>
      </c>
      <c r="I25" s="17"/>
    </row>
    <row r="26" spans="1:9" s="2" customFormat="1" x14ac:dyDescent="0.25">
      <c r="A26" s="58" t="s">
        <v>27</v>
      </c>
      <c r="B26" s="59"/>
      <c r="C26" s="40">
        <v>298960080</v>
      </c>
      <c r="D26" s="40">
        <v>379593630</v>
      </c>
      <c r="E26" s="23">
        <f t="shared" si="1"/>
        <v>678553710</v>
      </c>
      <c r="F26" s="42">
        <v>678553710</v>
      </c>
      <c r="G26" s="40">
        <v>676400677</v>
      </c>
      <c r="H26" s="19">
        <f t="shared" si="4"/>
        <v>0</v>
      </c>
      <c r="I26" s="17"/>
    </row>
    <row r="27" spans="1:9" s="2" customFormat="1" x14ac:dyDescent="0.25">
      <c r="A27" s="58" t="s">
        <v>28</v>
      </c>
      <c r="B27" s="59"/>
      <c r="C27" s="40">
        <v>23617061466</v>
      </c>
      <c r="D27" s="40">
        <v>232747600</v>
      </c>
      <c r="E27" s="23">
        <f t="shared" si="1"/>
        <v>23849809066</v>
      </c>
      <c r="F27" s="42">
        <v>23849809066</v>
      </c>
      <c r="G27" s="40">
        <v>23802456147</v>
      </c>
      <c r="H27" s="19">
        <f t="shared" si="4"/>
        <v>0</v>
      </c>
      <c r="I27" s="17"/>
    </row>
    <row r="28" spans="1:9" s="2" customFormat="1" x14ac:dyDescent="0.25">
      <c r="A28" s="58" t="s">
        <v>29</v>
      </c>
      <c r="B28" s="59"/>
      <c r="C28" s="40">
        <v>3600297743</v>
      </c>
      <c r="D28" s="40">
        <v>-322417530</v>
      </c>
      <c r="E28" s="23">
        <f t="shared" si="1"/>
        <v>3277880213</v>
      </c>
      <c r="F28" s="42">
        <v>3277880213</v>
      </c>
      <c r="G28" s="40">
        <v>3270223540</v>
      </c>
      <c r="H28" s="19">
        <f t="shared" si="4"/>
        <v>0</v>
      </c>
      <c r="I28" s="17"/>
    </row>
    <row r="29" spans="1:9" s="2" customFormat="1" x14ac:dyDescent="0.25">
      <c r="A29" s="58" t="s">
        <v>30</v>
      </c>
      <c r="B29" s="59"/>
      <c r="C29" s="40">
        <v>14813860</v>
      </c>
      <c r="D29" s="40">
        <v>-249265</v>
      </c>
      <c r="E29" s="23">
        <f t="shared" si="1"/>
        <v>14564595</v>
      </c>
      <c r="F29" s="42">
        <v>14564595</v>
      </c>
      <c r="G29" s="40">
        <v>14555925</v>
      </c>
      <c r="H29" s="19">
        <f t="shared" si="4"/>
        <v>0</v>
      </c>
      <c r="I29" s="17"/>
    </row>
    <row r="30" spans="1:9" s="2" customFormat="1" x14ac:dyDescent="0.25">
      <c r="A30" s="36"/>
      <c r="B30" s="20"/>
      <c r="C30" s="24"/>
      <c r="D30" s="24"/>
      <c r="E30" s="24"/>
      <c r="F30" s="24"/>
      <c r="G30" s="24"/>
      <c r="H30" s="24"/>
      <c r="I30" s="17"/>
    </row>
    <row r="31" spans="1:9" s="2" customFormat="1" x14ac:dyDescent="0.25">
      <c r="A31" s="60" t="s">
        <v>31</v>
      </c>
      <c r="B31" s="61"/>
      <c r="C31" s="25">
        <f t="shared" ref="C31:H31" si="5">SUM(C32:C40)</f>
        <v>2253200416</v>
      </c>
      <c r="D31" s="25">
        <f t="shared" si="5"/>
        <v>703822549</v>
      </c>
      <c r="E31" s="25">
        <f t="shared" si="1"/>
        <v>2957022965</v>
      </c>
      <c r="F31" s="25">
        <f t="shared" si="5"/>
        <v>2957022965</v>
      </c>
      <c r="G31" s="25">
        <f t="shared" si="5"/>
        <v>2928776469</v>
      </c>
      <c r="H31" s="25">
        <f t="shared" si="5"/>
        <v>0</v>
      </c>
      <c r="I31" s="17"/>
    </row>
    <row r="32" spans="1:9" s="2" customFormat="1" x14ac:dyDescent="0.25">
      <c r="A32" s="58" t="s">
        <v>32</v>
      </c>
      <c r="B32" s="59"/>
      <c r="C32" s="40">
        <v>636566223</v>
      </c>
      <c r="D32" s="40">
        <v>146612358</v>
      </c>
      <c r="E32" s="23">
        <f t="shared" si="1"/>
        <v>783178581</v>
      </c>
      <c r="F32" s="42">
        <v>783178581</v>
      </c>
      <c r="G32" s="40">
        <v>773449217</v>
      </c>
      <c r="H32" s="19">
        <f t="shared" ref="H32:H40" si="6">IF(AND(E32&gt;=0,F32&gt;=0),(E32-F32),"-")</f>
        <v>0</v>
      </c>
      <c r="I32" s="17"/>
    </row>
    <row r="33" spans="1:9" s="2" customFormat="1" x14ac:dyDescent="0.25">
      <c r="A33" s="58" t="s">
        <v>33</v>
      </c>
      <c r="B33" s="59"/>
      <c r="C33" s="40">
        <v>1040204960</v>
      </c>
      <c r="D33" s="40">
        <v>-156544419</v>
      </c>
      <c r="E33" s="23">
        <f t="shared" si="1"/>
        <v>883660541</v>
      </c>
      <c r="F33" s="42">
        <v>883660541</v>
      </c>
      <c r="G33" s="40">
        <v>879089763</v>
      </c>
      <c r="H33" s="19">
        <f t="shared" si="6"/>
        <v>0</v>
      </c>
      <c r="I33" s="17"/>
    </row>
    <row r="34" spans="1:9" s="2" customFormat="1" x14ac:dyDescent="0.25">
      <c r="A34" s="58" t="s">
        <v>34</v>
      </c>
      <c r="B34" s="59"/>
      <c r="C34" s="40"/>
      <c r="D34" s="40"/>
      <c r="E34" s="23">
        <f t="shared" si="1"/>
        <v>0</v>
      </c>
      <c r="F34" s="42">
        <v>0</v>
      </c>
      <c r="G34" s="40">
        <v>0</v>
      </c>
      <c r="H34" s="19">
        <f t="shared" si="6"/>
        <v>0</v>
      </c>
      <c r="I34" s="17"/>
    </row>
    <row r="35" spans="1:9" s="2" customFormat="1" x14ac:dyDescent="0.25">
      <c r="A35" s="58" t="s">
        <v>35</v>
      </c>
      <c r="B35" s="59"/>
      <c r="C35" s="40"/>
      <c r="D35" s="40"/>
      <c r="E35" s="23">
        <f t="shared" si="1"/>
        <v>0</v>
      </c>
      <c r="F35" s="42">
        <v>0</v>
      </c>
      <c r="G35" s="40">
        <v>0</v>
      </c>
      <c r="H35" s="19">
        <f t="shared" si="6"/>
        <v>0</v>
      </c>
      <c r="I35" s="17"/>
    </row>
    <row r="36" spans="1:9" s="2" customFormat="1" x14ac:dyDescent="0.25">
      <c r="A36" s="62" t="s">
        <v>36</v>
      </c>
      <c r="B36" s="63"/>
      <c r="C36" s="41">
        <v>272043291</v>
      </c>
      <c r="D36" s="41">
        <v>628182186</v>
      </c>
      <c r="E36" s="27">
        <f t="shared" si="1"/>
        <v>900225477</v>
      </c>
      <c r="F36" s="44">
        <v>900225477</v>
      </c>
      <c r="G36" s="41">
        <v>900155752</v>
      </c>
      <c r="H36" s="28">
        <f t="shared" si="6"/>
        <v>0</v>
      </c>
      <c r="I36" s="17"/>
    </row>
    <row r="37" spans="1:9" s="2" customFormat="1" x14ac:dyDescent="0.25">
      <c r="A37" s="58" t="s">
        <v>37</v>
      </c>
      <c r="B37" s="59"/>
      <c r="C37" s="40"/>
      <c r="D37" s="40"/>
      <c r="E37" s="23">
        <v>0</v>
      </c>
      <c r="F37" s="42">
        <v>0</v>
      </c>
      <c r="G37" s="40">
        <v>0</v>
      </c>
      <c r="H37" s="19">
        <f t="shared" si="6"/>
        <v>0</v>
      </c>
      <c r="I37" s="17"/>
    </row>
    <row r="38" spans="1:9" s="2" customFormat="1" x14ac:dyDescent="0.25">
      <c r="A38" s="58" t="s">
        <v>38</v>
      </c>
      <c r="B38" s="59"/>
      <c r="C38" s="40">
        <v>161189353</v>
      </c>
      <c r="D38" s="40">
        <v>30089418</v>
      </c>
      <c r="E38" s="23">
        <f t="shared" si="1"/>
        <v>191278771</v>
      </c>
      <c r="F38" s="42">
        <v>191278771</v>
      </c>
      <c r="G38" s="40">
        <v>191265917</v>
      </c>
      <c r="H38" s="19">
        <f t="shared" si="6"/>
        <v>0</v>
      </c>
      <c r="I38" s="17"/>
    </row>
    <row r="39" spans="1:9" s="2" customFormat="1" x14ac:dyDescent="0.25">
      <c r="A39" s="58" t="s">
        <v>39</v>
      </c>
      <c r="B39" s="59"/>
      <c r="C39" s="40">
        <v>143196589</v>
      </c>
      <c r="D39" s="40">
        <v>55483006</v>
      </c>
      <c r="E39" s="23">
        <f t="shared" si="1"/>
        <v>198679595</v>
      </c>
      <c r="F39" s="42">
        <v>198679595</v>
      </c>
      <c r="G39" s="40">
        <v>184815820</v>
      </c>
      <c r="H39" s="19">
        <f t="shared" si="6"/>
        <v>0</v>
      </c>
      <c r="I39" s="17"/>
    </row>
    <row r="40" spans="1:9" s="2" customFormat="1" x14ac:dyDescent="0.25">
      <c r="A40" s="58" t="s">
        <v>40</v>
      </c>
      <c r="B40" s="59"/>
      <c r="C40" s="40">
        <v>0</v>
      </c>
      <c r="D40" s="40">
        <v>0</v>
      </c>
      <c r="E40" s="23">
        <f t="shared" si="1"/>
        <v>0</v>
      </c>
      <c r="F40" s="42">
        <v>0</v>
      </c>
      <c r="G40" s="40">
        <v>0</v>
      </c>
      <c r="H40" s="19">
        <f t="shared" si="6"/>
        <v>0</v>
      </c>
      <c r="I40" s="17"/>
    </row>
    <row r="41" spans="1:9" s="2" customFormat="1" x14ac:dyDescent="0.25">
      <c r="A41" s="36"/>
      <c r="B41" s="20"/>
      <c r="C41" s="24"/>
      <c r="D41" s="24"/>
      <c r="E41" s="24"/>
      <c r="F41" s="24"/>
      <c r="G41" s="24"/>
      <c r="H41" s="24"/>
      <c r="I41" s="17"/>
    </row>
    <row r="42" spans="1:9" s="2" customFormat="1" x14ac:dyDescent="0.25">
      <c r="A42" s="60" t="s">
        <v>41</v>
      </c>
      <c r="B42" s="61"/>
      <c r="C42" s="25">
        <f t="shared" ref="C42:H42" si="7">SUM(C43:C46)</f>
        <v>4615125084</v>
      </c>
      <c r="D42" s="25">
        <f t="shared" si="7"/>
        <v>1085052333</v>
      </c>
      <c r="E42" s="25">
        <f t="shared" si="1"/>
        <v>5700177417</v>
      </c>
      <c r="F42" s="26">
        <f t="shared" si="7"/>
        <v>5700177417</v>
      </c>
      <c r="G42" s="25">
        <f t="shared" si="7"/>
        <v>5659570124</v>
      </c>
      <c r="H42" s="25">
        <f t="shared" si="7"/>
        <v>0</v>
      </c>
      <c r="I42" s="17"/>
    </row>
    <row r="43" spans="1:9" x14ac:dyDescent="0.25">
      <c r="A43" s="53" t="s">
        <v>42</v>
      </c>
      <c r="B43" s="54"/>
      <c r="C43" s="40">
        <v>476726616</v>
      </c>
      <c r="D43" s="40">
        <v>63482240</v>
      </c>
      <c r="E43" s="10">
        <f t="shared" si="1"/>
        <v>540208856</v>
      </c>
      <c r="F43" s="45">
        <v>540208856</v>
      </c>
      <c r="G43" s="40">
        <v>540208856</v>
      </c>
      <c r="H43" s="9">
        <f>IF(AND(E43&gt;=0,F43&gt;=0),(E43-F43),"-")</f>
        <v>0</v>
      </c>
      <c r="I43" s="3"/>
    </row>
    <row r="44" spans="1:9" x14ac:dyDescent="0.25">
      <c r="A44" s="53" t="s">
        <v>43</v>
      </c>
      <c r="B44" s="54"/>
      <c r="C44" s="40">
        <v>4138398468</v>
      </c>
      <c r="D44" s="40">
        <v>1021570093</v>
      </c>
      <c r="E44" s="10">
        <f t="shared" si="1"/>
        <v>5159968561</v>
      </c>
      <c r="F44" s="45">
        <v>5159968561</v>
      </c>
      <c r="G44" s="40">
        <v>5119361268</v>
      </c>
      <c r="H44" s="9">
        <f>IF(AND(E44&gt;=0,F44&gt;=0),(E44-F44),"-")</f>
        <v>0</v>
      </c>
      <c r="I44" s="3"/>
    </row>
    <row r="45" spans="1:9" x14ac:dyDescent="0.25">
      <c r="A45" s="53" t="s">
        <v>44</v>
      </c>
      <c r="B45" s="54"/>
      <c r="C45" s="40"/>
      <c r="D45" s="40"/>
      <c r="E45" s="23">
        <f t="shared" si="1"/>
        <v>0</v>
      </c>
      <c r="F45" s="42">
        <v>0</v>
      </c>
      <c r="G45" s="40"/>
      <c r="H45" s="9">
        <f>IF(AND(E45&gt;=0,F45&gt;=0),(E45-F45),"-")</f>
        <v>0</v>
      </c>
      <c r="I45" s="3"/>
    </row>
    <row r="46" spans="1:9" x14ac:dyDescent="0.25">
      <c r="A46" s="53" t="s">
        <v>45</v>
      </c>
      <c r="B46" s="54"/>
      <c r="C46" s="42"/>
      <c r="D46" s="42"/>
      <c r="E46" s="23">
        <f t="shared" si="1"/>
        <v>0</v>
      </c>
      <c r="F46" s="42">
        <v>0</v>
      </c>
      <c r="G46" s="42"/>
      <c r="H46" s="9">
        <f>IF(AND(E46&gt;=0,F46&gt;=0),(E46-F46),"-")</f>
        <v>0</v>
      </c>
      <c r="I46" s="3"/>
    </row>
    <row r="47" spans="1:9" x14ac:dyDescent="0.25">
      <c r="A47" s="11"/>
      <c r="B47" s="12"/>
      <c r="C47" s="13"/>
      <c r="D47" s="13"/>
      <c r="E47" s="13"/>
      <c r="F47" s="13"/>
      <c r="G47" s="13"/>
      <c r="H47" s="13"/>
      <c r="I47" s="3"/>
    </row>
    <row r="48" spans="1:9" x14ac:dyDescent="0.25">
      <c r="A48" s="14"/>
      <c r="B48" s="15" t="s">
        <v>11</v>
      </c>
      <c r="C48" s="16">
        <f t="shared" ref="C48:H48" si="8">SUM(C12,C22,C31,C42)</f>
        <v>47983616386</v>
      </c>
      <c r="D48" s="16">
        <f t="shared" si="8"/>
        <v>3903530546</v>
      </c>
      <c r="E48" s="16">
        <f t="shared" si="8"/>
        <v>51887146932</v>
      </c>
      <c r="F48" s="30">
        <f t="shared" si="8"/>
        <v>51887146932</v>
      </c>
      <c r="G48" s="30">
        <f t="shared" si="8"/>
        <v>51556723069</v>
      </c>
      <c r="H48" s="16">
        <f t="shared" si="8"/>
        <v>0</v>
      </c>
      <c r="I48" s="3"/>
    </row>
    <row r="50" spans="3:8" x14ac:dyDescent="0.25">
      <c r="C50" s="39"/>
      <c r="D50" s="39"/>
      <c r="E50" s="39"/>
      <c r="F50" s="39"/>
      <c r="G50" s="39"/>
      <c r="H50" s="39"/>
    </row>
    <row r="51" spans="3:8" x14ac:dyDescent="0.25">
      <c r="F51" s="39"/>
    </row>
    <row r="52" spans="3:8" x14ac:dyDescent="0.25">
      <c r="C52" s="39"/>
      <c r="D52" s="39"/>
      <c r="E52" s="39"/>
      <c r="F52" s="39"/>
      <c r="G52" s="39"/>
      <c r="H52" s="39"/>
    </row>
  </sheetData>
  <mergeCells count="41">
    <mergeCell ref="A8:B10"/>
    <mergeCell ref="C8:G8"/>
    <mergeCell ref="H8:H9"/>
    <mergeCell ref="A1:H1"/>
    <mergeCell ref="A2:H2"/>
    <mergeCell ref="A3:H3"/>
    <mergeCell ref="A4:H4"/>
    <mergeCell ref="A5:H5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6:B26"/>
    <mergeCell ref="A27:B27"/>
    <mergeCell ref="A28:B28"/>
    <mergeCell ref="A29:B29"/>
    <mergeCell ref="A31:B31"/>
    <mergeCell ref="A45:B45"/>
    <mergeCell ref="A46:B46"/>
    <mergeCell ref="A6:H6"/>
    <mergeCell ref="A38:B38"/>
    <mergeCell ref="A39:B39"/>
    <mergeCell ref="A40:B40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5:B2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workbookViewId="0">
      <selection activeCell="F26" sqref="F26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3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55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47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83" t="s">
        <v>56</v>
      </c>
      <c r="B6" s="84"/>
      <c r="C6" s="84"/>
      <c r="D6" s="84"/>
      <c r="E6" s="84"/>
      <c r="F6" s="84"/>
      <c r="G6" s="84"/>
      <c r="H6" s="85"/>
      <c r="I6" s="3"/>
    </row>
    <row r="7" spans="1:9" x14ac:dyDescent="0.25">
      <c r="A7" s="55" t="s">
        <v>12</v>
      </c>
      <c r="B7" s="56"/>
      <c r="C7" s="56"/>
      <c r="D7" s="56"/>
      <c r="E7" s="56"/>
      <c r="F7" s="56"/>
      <c r="G7" s="56"/>
      <c r="H7" s="57"/>
      <c r="I7" s="3"/>
    </row>
    <row r="8" spans="1:9" x14ac:dyDescent="0.25">
      <c r="A8" s="1"/>
      <c r="B8" s="1"/>
      <c r="C8" s="1"/>
      <c r="D8" s="1"/>
      <c r="E8" s="1"/>
      <c r="F8" s="1"/>
      <c r="G8" s="1"/>
      <c r="H8" s="1"/>
      <c r="I8" s="3"/>
    </row>
    <row r="9" spans="1:9" x14ac:dyDescent="0.25">
      <c r="A9" s="66" t="s">
        <v>1</v>
      </c>
      <c r="B9" s="67"/>
      <c r="C9" s="72" t="s">
        <v>2</v>
      </c>
      <c r="D9" s="73"/>
      <c r="E9" s="73"/>
      <c r="F9" s="73"/>
      <c r="G9" s="74"/>
      <c r="H9" s="75" t="s">
        <v>3</v>
      </c>
      <c r="I9" s="3"/>
    </row>
    <row r="10" spans="1:9" ht="24" customHeight="1" x14ac:dyDescent="0.25">
      <c r="A10" s="68"/>
      <c r="B10" s="69"/>
      <c r="C10" s="50" t="s">
        <v>4</v>
      </c>
      <c r="D10" s="51" t="s">
        <v>5</v>
      </c>
      <c r="E10" s="50" t="s">
        <v>6</v>
      </c>
      <c r="F10" s="50" t="s">
        <v>7</v>
      </c>
      <c r="G10" s="50" t="s">
        <v>8</v>
      </c>
      <c r="H10" s="76"/>
      <c r="I10" s="3"/>
    </row>
    <row r="11" spans="1:9" x14ac:dyDescent="0.25">
      <c r="A11" s="70"/>
      <c r="B11" s="71"/>
      <c r="C11" s="50">
        <v>1</v>
      </c>
      <c r="D11" s="50">
        <v>2</v>
      </c>
      <c r="E11" s="50" t="s">
        <v>9</v>
      </c>
      <c r="F11" s="50">
        <v>4</v>
      </c>
      <c r="G11" s="50">
        <v>5</v>
      </c>
      <c r="H11" s="52" t="s">
        <v>10</v>
      </c>
      <c r="I11" s="3"/>
    </row>
    <row r="12" spans="1:9" x14ac:dyDescent="0.25">
      <c r="A12" s="4"/>
      <c r="B12" s="5"/>
      <c r="C12" s="6"/>
      <c r="D12" s="6"/>
      <c r="E12" s="6"/>
      <c r="F12" s="6"/>
      <c r="G12" s="6"/>
      <c r="H12" s="6"/>
      <c r="I12" s="3"/>
    </row>
    <row r="13" spans="1:9" x14ac:dyDescent="0.25">
      <c r="A13" s="60" t="s">
        <v>14</v>
      </c>
      <c r="B13" s="61"/>
      <c r="C13" s="7">
        <f t="shared" ref="C13:G13" si="0">SUM(C14:C21)</f>
        <v>3837562094</v>
      </c>
      <c r="D13" s="7">
        <f t="shared" si="0"/>
        <v>143494635</v>
      </c>
      <c r="E13" s="7">
        <f>D13+C13</f>
        <v>3981056729</v>
      </c>
      <c r="F13" s="29">
        <f t="shared" si="0"/>
        <v>3981056729</v>
      </c>
      <c r="G13" s="29">
        <f t="shared" si="0"/>
        <v>3909882171</v>
      </c>
      <c r="H13" s="7">
        <f t="shared" ref="H13:H20" si="1">IF(AND(E13&gt;=0,F13&gt;=0),(E13-F13),"-")</f>
        <v>0</v>
      </c>
      <c r="I13" s="3"/>
    </row>
    <row r="14" spans="1:9" x14ac:dyDescent="0.25">
      <c r="A14" s="58" t="s">
        <v>15</v>
      </c>
      <c r="B14" s="59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9">
        <f t="shared" si="1"/>
        <v>0</v>
      </c>
      <c r="I14" s="3"/>
    </row>
    <row r="15" spans="1:9" x14ac:dyDescent="0.25">
      <c r="A15" s="58" t="s">
        <v>16</v>
      </c>
      <c r="B15" s="59"/>
      <c r="C15" s="8">
        <v>1354564137</v>
      </c>
      <c r="D15" s="8">
        <v>-799678232</v>
      </c>
      <c r="E15" s="8">
        <f t="shared" ref="E15:E45" si="2">D15+C15</f>
        <v>554885905</v>
      </c>
      <c r="F15" s="46">
        <v>554885905</v>
      </c>
      <c r="G15" s="8">
        <v>554731975</v>
      </c>
      <c r="H15" s="9">
        <f t="shared" si="1"/>
        <v>0</v>
      </c>
      <c r="I15" s="3"/>
    </row>
    <row r="16" spans="1:9" s="2" customFormat="1" x14ac:dyDescent="0.25">
      <c r="A16" s="58" t="s">
        <v>17</v>
      </c>
      <c r="B16" s="59"/>
      <c r="C16" s="18">
        <v>214379636</v>
      </c>
      <c r="D16" s="18">
        <v>208433336</v>
      </c>
      <c r="E16" s="18">
        <f t="shared" si="2"/>
        <v>422812972</v>
      </c>
      <c r="F16" s="47">
        <v>422812972</v>
      </c>
      <c r="G16" s="18">
        <v>421073855</v>
      </c>
      <c r="H16" s="19">
        <f>IF(AND(E16&gt;=0,F16&gt;=0),(E16-F16),"-")</f>
        <v>0</v>
      </c>
      <c r="I16" s="17"/>
    </row>
    <row r="17" spans="1:9" s="2" customFormat="1" x14ac:dyDescent="0.25">
      <c r="A17" s="58" t="s">
        <v>18</v>
      </c>
      <c r="B17" s="59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f t="shared" si="1"/>
        <v>0</v>
      </c>
      <c r="I17" s="17"/>
    </row>
    <row r="18" spans="1:9" s="2" customFormat="1" x14ac:dyDescent="0.25">
      <c r="A18" s="58" t="s">
        <v>19</v>
      </c>
      <c r="B18" s="59"/>
      <c r="C18" s="18">
        <v>530661740</v>
      </c>
      <c r="D18" s="18">
        <v>500490257</v>
      </c>
      <c r="E18" s="18">
        <f t="shared" si="2"/>
        <v>1031151997</v>
      </c>
      <c r="F18" s="47">
        <v>1031151997</v>
      </c>
      <c r="G18" s="18">
        <v>1001424663</v>
      </c>
      <c r="H18" s="19">
        <f t="shared" si="1"/>
        <v>0</v>
      </c>
      <c r="I18" s="17"/>
    </row>
    <row r="19" spans="1:9" s="2" customFormat="1" x14ac:dyDescent="0.25">
      <c r="A19" s="58" t="s">
        <v>20</v>
      </c>
      <c r="B19" s="59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f t="shared" si="1"/>
        <v>0</v>
      </c>
      <c r="I19" s="17"/>
    </row>
    <row r="20" spans="1:9" s="2" customFormat="1" x14ac:dyDescent="0.25">
      <c r="A20" s="58" t="s">
        <v>21</v>
      </c>
      <c r="B20" s="59"/>
      <c r="C20" s="18">
        <v>1562025207</v>
      </c>
      <c r="D20" s="18">
        <v>145494674</v>
      </c>
      <c r="E20" s="18">
        <f t="shared" si="2"/>
        <v>1707519881</v>
      </c>
      <c r="F20" s="47">
        <v>1707519881</v>
      </c>
      <c r="G20" s="18">
        <v>1668278051</v>
      </c>
      <c r="H20" s="19">
        <f t="shared" si="1"/>
        <v>0</v>
      </c>
      <c r="I20" s="17"/>
    </row>
    <row r="21" spans="1:9" s="2" customFormat="1" x14ac:dyDescent="0.25">
      <c r="A21" s="58" t="s">
        <v>22</v>
      </c>
      <c r="B21" s="59"/>
      <c r="C21" s="18">
        <v>175931374</v>
      </c>
      <c r="D21" s="18">
        <v>88754600</v>
      </c>
      <c r="E21" s="18">
        <f t="shared" si="2"/>
        <v>264685974</v>
      </c>
      <c r="F21" s="47">
        <v>264685974</v>
      </c>
      <c r="G21" s="18">
        <v>264373627</v>
      </c>
      <c r="H21" s="19">
        <f>IF(AND(E21&gt;=0,F21&gt;=0),(E21-F21),"-")</f>
        <v>0</v>
      </c>
      <c r="I21" s="17"/>
    </row>
    <row r="22" spans="1:9" s="2" customFormat="1" x14ac:dyDescent="0.25">
      <c r="A22" s="36"/>
      <c r="B22" s="20"/>
      <c r="C22" s="21"/>
      <c r="D22" s="21"/>
      <c r="E22" s="21"/>
      <c r="F22" s="21"/>
      <c r="G22" s="21"/>
      <c r="H22" s="21"/>
      <c r="I22" s="17"/>
    </row>
    <row r="23" spans="1:9" s="2" customFormat="1" x14ac:dyDescent="0.25">
      <c r="A23" s="60" t="s">
        <v>23</v>
      </c>
      <c r="B23" s="61"/>
      <c r="C23" s="22">
        <f t="shared" ref="C23:H23" si="3">SUM(C24:C30)</f>
        <v>10027319999</v>
      </c>
      <c r="D23" s="22">
        <f t="shared" si="3"/>
        <v>718712209.42999995</v>
      </c>
      <c r="E23" s="22">
        <f t="shared" si="2"/>
        <v>10746032208.43</v>
      </c>
      <c r="F23" s="22">
        <f t="shared" si="3"/>
        <v>10746032208.429998</v>
      </c>
      <c r="G23" s="22">
        <f t="shared" si="3"/>
        <v>10631531093.769999</v>
      </c>
      <c r="H23" s="22">
        <f t="shared" si="3"/>
        <v>0</v>
      </c>
      <c r="I23" s="17"/>
    </row>
    <row r="24" spans="1:9" s="2" customFormat="1" x14ac:dyDescent="0.25">
      <c r="A24" s="58" t="s">
        <v>24</v>
      </c>
      <c r="B24" s="59"/>
      <c r="C24" s="23">
        <v>216842617</v>
      </c>
      <c r="D24" s="23">
        <v>320456996</v>
      </c>
      <c r="E24" s="23">
        <f t="shared" si="2"/>
        <v>537299613</v>
      </c>
      <c r="F24" s="23">
        <v>537299613</v>
      </c>
      <c r="G24" s="23">
        <v>536766682</v>
      </c>
      <c r="H24" s="19">
        <f>IF(AND(E24&gt;=0,F24&gt;=0),(E24-F24),"-")</f>
        <v>0</v>
      </c>
      <c r="I24" s="17"/>
    </row>
    <row r="25" spans="1:9" s="2" customFormat="1" x14ac:dyDescent="0.25">
      <c r="A25" s="58" t="s">
        <v>25</v>
      </c>
      <c r="B25" s="59"/>
      <c r="C25" s="23">
        <v>3552853396</v>
      </c>
      <c r="D25" s="23">
        <v>1180199549</v>
      </c>
      <c r="E25" s="23">
        <f t="shared" si="2"/>
        <v>4733052945</v>
      </c>
      <c r="F25" s="23">
        <v>4733052945</v>
      </c>
      <c r="G25" s="23">
        <v>4653081507</v>
      </c>
      <c r="H25" s="19">
        <f t="shared" ref="H25:H30" si="4">IF(AND(E25&gt;=0,F25&gt;=0),(E25-F25),"-")</f>
        <v>0</v>
      </c>
      <c r="I25" s="17"/>
    </row>
    <row r="26" spans="1:9" s="2" customFormat="1" x14ac:dyDescent="0.25">
      <c r="A26" s="58" t="s">
        <v>26</v>
      </c>
      <c r="B26" s="59"/>
      <c r="C26" s="23">
        <v>158214843</v>
      </c>
      <c r="D26" s="23">
        <v>22438500</v>
      </c>
      <c r="E26" s="23">
        <f t="shared" si="2"/>
        <v>180653343</v>
      </c>
      <c r="F26" s="23">
        <v>180653343</v>
      </c>
      <c r="G26" s="23">
        <v>178426675</v>
      </c>
      <c r="H26" s="19">
        <f t="shared" si="4"/>
        <v>0</v>
      </c>
      <c r="I26" s="17"/>
    </row>
    <row r="27" spans="1:9" s="2" customFormat="1" x14ac:dyDescent="0.25">
      <c r="A27" s="58" t="s">
        <v>27</v>
      </c>
      <c r="B27" s="59"/>
      <c r="C27" s="23">
        <v>50222850</v>
      </c>
      <c r="D27" s="23">
        <v>309476723.31999999</v>
      </c>
      <c r="E27" s="23">
        <f t="shared" si="2"/>
        <v>359699573.31999999</v>
      </c>
      <c r="F27" s="23">
        <v>359699573.31999999</v>
      </c>
      <c r="G27" s="23">
        <v>358827900.22000003</v>
      </c>
      <c r="H27" s="19">
        <f t="shared" si="4"/>
        <v>0</v>
      </c>
      <c r="I27" s="17"/>
    </row>
    <row r="28" spans="1:9" s="2" customFormat="1" x14ac:dyDescent="0.25">
      <c r="A28" s="58" t="s">
        <v>28</v>
      </c>
      <c r="B28" s="59"/>
      <c r="C28" s="23">
        <v>5711559899</v>
      </c>
      <c r="D28" s="23">
        <v>-1078113637.04</v>
      </c>
      <c r="E28" s="23">
        <f t="shared" si="2"/>
        <v>4633446261.96</v>
      </c>
      <c r="F28" s="23">
        <v>4633446261.96</v>
      </c>
      <c r="G28" s="23">
        <v>4606864400.4399996</v>
      </c>
      <c r="H28" s="19">
        <f t="shared" si="4"/>
        <v>0</v>
      </c>
      <c r="I28" s="17"/>
    </row>
    <row r="29" spans="1:9" s="2" customFormat="1" x14ac:dyDescent="0.25">
      <c r="A29" s="58" t="s">
        <v>29</v>
      </c>
      <c r="B29" s="59"/>
      <c r="C29" s="23">
        <v>337128550</v>
      </c>
      <c r="D29" s="23">
        <v>-35744297.229999997</v>
      </c>
      <c r="E29" s="23">
        <f t="shared" si="2"/>
        <v>301384252.76999998</v>
      </c>
      <c r="F29" s="23">
        <v>301384252.76999998</v>
      </c>
      <c r="G29" s="23">
        <v>297069060.05000001</v>
      </c>
      <c r="H29" s="19">
        <f t="shared" si="4"/>
        <v>0</v>
      </c>
      <c r="I29" s="17"/>
    </row>
    <row r="30" spans="1:9" s="2" customFormat="1" x14ac:dyDescent="0.25">
      <c r="A30" s="58" t="s">
        <v>30</v>
      </c>
      <c r="B30" s="59"/>
      <c r="C30" s="23">
        <v>497844</v>
      </c>
      <c r="D30" s="23">
        <v>-1624.62</v>
      </c>
      <c r="E30" s="23">
        <f t="shared" si="2"/>
        <v>496219.38</v>
      </c>
      <c r="F30" s="23">
        <v>496219.38</v>
      </c>
      <c r="G30" s="23">
        <v>494869.06</v>
      </c>
      <c r="H30" s="19">
        <f t="shared" si="4"/>
        <v>0</v>
      </c>
      <c r="I30" s="17"/>
    </row>
    <row r="31" spans="1:9" s="2" customFormat="1" x14ac:dyDescent="0.25">
      <c r="A31" s="36"/>
      <c r="B31" s="20"/>
      <c r="C31" s="24"/>
      <c r="D31" s="24"/>
      <c r="E31" s="24"/>
      <c r="F31" s="24"/>
      <c r="G31" s="24"/>
      <c r="H31" s="24"/>
      <c r="I31" s="17"/>
    </row>
    <row r="32" spans="1:9" s="2" customFormat="1" x14ac:dyDescent="0.25">
      <c r="A32" s="60" t="s">
        <v>31</v>
      </c>
      <c r="B32" s="61"/>
      <c r="C32" s="25">
        <f t="shared" ref="C32:H32" si="5">SUM(C33:C41)</f>
        <v>1978247315</v>
      </c>
      <c r="D32" s="25">
        <f t="shared" si="5"/>
        <v>724298533</v>
      </c>
      <c r="E32" s="25">
        <f t="shared" si="2"/>
        <v>2702545848</v>
      </c>
      <c r="F32" s="25">
        <f t="shared" si="5"/>
        <v>2702545848</v>
      </c>
      <c r="G32" s="25">
        <f t="shared" si="5"/>
        <v>2674334475</v>
      </c>
      <c r="H32" s="25">
        <f t="shared" si="5"/>
        <v>0</v>
      </c>
      <c r="I32" s="17"/>
    </row>
    <row r="33" spans="1:9" s="2" customFormat="1" x14ac:dyDescent="0.25">
      <c r="A33" s="58" t="s">
        <v>32</v>
      </c>
      <c r="B33" s="59"/>
      <c r="C33" s="23">
        <v>448310097</v>
      </c>
      <c r="D33" s="23">
        <v>147109295</v>
      </c>
      <c r="E33" s="23">
        <f t="shared" si="2"/>
        <v>595419392</v>
      </c>
      <c r="F33" s="23">
        <v>595419392</v>
      </c>
      <c r="G33" s="23">
        <v>585690028</v>
      </c>
      <c r="H33" s="19">
        <f t="shared" ref="H33:H41" si="6">IF(AND(E33&gt;=0,F33&gt;=0),(E33-F33),"-")</f>
        <v>0</v>
      </c>
      <c r="I33" s="17"/>
    </row>
    <row r="34" spans="1:9" s="2" customFormat="1" x14ac:dyDescent="0.25">
      <c r="A34" s="58" t="s">
        <v>33</v>
      </c>
      <c r="B34" s="59"/>
      <c r="C34" s="23">
        <v>1036400170</v>
      </c>
      <c r="D34" s="23">
        <v>-156248370</v>
      </c>
      <c r="E34" s="23">
        <f t="shared" si="2"/>
        <v>880151800</v>
      </c>
      <c r="F34" s="23">
        <v>880151800</v>
      </c>
      <c r="G34" s="23">
        <v>875581022</v>
      </c>
      <c r="H34" s="19">
        <f t="shared" si="6"/>
        <v>0</v>
      </c>
      <c r="I34" s="17"/>
    </row>
    <row r="35" spans="1:9" s="2" customFormat="1" x14ac:dyDescent="0.25">
      <c r="A35" s="58" t="s">
        <v>34</v>
      </c>
      <c r="B35" s="59"/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9">
        <f t="shared" si="6"/>
        <v>0</v>
      </c>
      <c r="I35" s="17"/>
    </row>
    <row r="36" spans="1:9" s="2" customFormat="1" x14ac:dyDescent="0.25">
      <c r="A36" s="62" t="s">
        <v>35</v>
      </c>
      <c r="B36" s="63"/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28">
        <f t="shared" si="6"/>
        <v>0</v>
      </c>
      <c r="I36" s="17"/>
    </row>
    <row r="37" spans="1:9" s="2" customFormat="1" x14ac:dyDescent="0.25">
      <c r="A37" s="86" t="s">
        <v>36</v>
      </c>
      <c r="B37" s="87"/>
      <c r="C37" s="32">
        <v>272043291</v>
      </c>
      <c r="D37" s="32">
        <v>628182186</v>
      </c>
      <c r="E37" s="32">
        <f t="shared" si="2"/>
        <v>900225477</v>
      </c>
      <c r="F37" s="32">
        <v>900225477</v>
      </c>
      <c r="G37" s="32">
        <v>900155452</v>
      </c>
      <c r="H37" s="33">
        <f t="shared" si="6"/>
        <v>0</v>
      </c>
      <c r="I37" s="17"/>
    </row>
    <row r="38" spans="1:9" s="2" customFormat="1" x14ac:dyDescent="0.25">
      <c r="A38" s="58" t="s">
        <v>37</v>
      </c>
      <c r="B38" s="59"/>
      <c r="C38" s="18"/>
      <c r="D38" s="18"/>
      <c r="E38" s="18">
        <f t="shared" ref="E38" si="7">D38+C38</f>
        <v>0</v>
      </c>
      <c r="F38" s="18"/>
      <c r="G38" s="18"/>
      <c r="H38" s="19">
        <f t="shared" si="6"/>
        <v>0</v>
      </c>
      <c r="I38" s="17"/>
    </row>
    <row r="39" spans="1:9" s="2" customFormat="1" x14ac:dyDescent="0.25">
      <c r="A39" s="58" t="s">
        <v>38</v>
      </c>
      <c r="B39" s="59"/>
      <c r="C39" s="23">
        <v>161189353</v>
      </c>
      <c r="D39" s="23">
        <v>30089418</v>
      </c>
      <c r="E39" s="23">
        <f t="shared" si="2"/>
        <v>191278771</v>
      </c>
      <c r="F39" s="23">
        <v>191278771</v>
      </c>
      <c r="G39" s="23">
        <v>191265917</v>
      </c>
      <c r="H39" s="19">
        <f t="shared" si="6"/>
        <v>0</v>
      </c>
      <c r="I39" s="17"/>
    </row>
    <row r="40" spans="1:9" s="2" customFormat="1" x14ac:dyDescent="0.25">
      <c r="A40" s="58" t="s">
        <v>39</v>
      </c>
      <c r="B40" s="59"/>
      <c r="C40" s="23">
        <v>60304404</v>
      </c>
      <c r="D40" s="23">
        <v>75166004</v>
      </c>
      <c r="E40" s="23">
        <f t="shared" si="2"/>
        <v>135470408</v>
      </c>
      <c r="F40" s="23">
        <v>135470408</v>
      </c>
      <c r="G40" s="23">
        <v>121642056</v>
      </c>
      <c r="H40" s="19">
        <f t="shared" si="6"/>
        <v>0</v>
      </c>
      <c r="I40" s="17"/>
    </row>
    <row r="41" spans="1:9" s="2" customFormat="1" x14ac:dyDescent="0.25">
      <c r="A41" s="58" t="s">
        <v>40</v>
      </c>
      <c r="B41" s="59"/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9">
        <f t="shared" si="6"/>
        <v>0</v>
      </c>
      <c r="I41" s="17"/>
    </row>
    <row r="42" spans="1:9" s="2" customFormat="1" x14ac:dyDescent="0.25">
      <c r="A42" s="36"/>
      <c r="B42" s="20"/>
      <c r="C42" s="24"/>
      <c r="D42" s="24"/>
      <c r="E42" s="24"/>
      <c r="F42" s="24"/>
      <c r="G42" s="24"/>
      <c r="H42" s="24"/>
      <c r="I42" s="17"/>
    </row>
    <row r="43" spans="1:9" s="2" customFormat="1" x14ac:dyDescent="0.25">
      <c r="A43" s="60" t="s">
        <v>41</v>
      </c>
      <c r="B43" s="61"/>
      <c r="C43" s="25">
        <f t="shared" ref="C43:H43" si="8">SUM(C44:C47)</f>
        <v>4615125084</v>
      </c>
      <c r="D43" s="25">
        <f t="shared" si="8"/>
        <v>1085052333</v>
      </c>
      <c r="E43" s="25">
        <f t="shared" si="2"/>
        <v>5700177417</v>
      </c>
      <c r="F43" s="26">
        <f t="shared" si="8"/>
        <v>5700177417</v>
      </c>
      <c r="G43" s="25">
        <f t="shared" si="8"/>
        <v>5659570124</v>
      </c>
      <c r="H43" s="25">
        <f t="shared" si="8"/>
        <v>0</v>
      </c>
      <c r="I43" s="17"/>
    </row>
    <row r="44" spans="1:9" x14ac:dyDescent="0.25">
      <c r="A44" s="58" t="s">
        <v>42</v>
      </c>
      <c r="B44" s="59"/>
      <c r="C44" s="10">
        <v>476726616</v>
      </c>
      <c r="D44" s="10">
        <v>63482240</v>
      </c>
      <c r="E44" s="10">
        <f t="shared" si="2"/>
        <v>540208856</v>
      </c>
      <c r="F44" s="10">
        <v>540208856</v>
      </c>
      <c r="G44" s="10">
        <v>540208856</v>
      </c>
      <c r="H44" s="9">
        <f>IF(AND(E44&gt;=0,F44&gt;=0),(E44-F44),"-")</f>
        <v>0</v>
      </c>
      <c r="I44" s="3"/>
    </row>
    <row r="45" spans="1:9" x14ac:dyDescent="0.25">
      <c r="A45" s="58" t="s">
        <v>43</v>
      </c>
      <c r="B45" s="59"/>
      <c r="C45" s="10">
        <v>4138398468</v>
      </c>
      <c r="D45" s="10">
        <v>1021570093</v>
      </c>
      <c r="E45" s="10">
        <f t="shared" si="2"/>
        <v>5159968561</v>
      </c>
      <c r="F45" s="10">
        <v>5159968561</v>
      </c>
      <c r="G45" s="10">
        <v>5119361268</v>
      </c>
      <c r="H45" s="9">
        <f>IF(AND(E45&gt;=0,F45&gt;=0),(E45-F45),"-")</f>
        <v>0</v>
      </c>
      <c r="I45" s="3"/>
    </row>
    <row r="46" spans="1:9" x14ac:dyDescent="0.25">
      <c r="A46" s="58" t="s">
        <v>44</v>
      </c>
      <c r="B46" s="59"/>
      <c r="C46" s="18">
        <v>0</v>
      </c>
      <c r="D46" s="18">
        <v>0</v>
      </c>
      <c r="E46" s="18">
        <f t="shared" ref="E46:E47" si="9">D46+C46</f>
        <v>0</v>
      </c>
      <c r="F46" s="18">
        <v>0</v>
      </c>
      <c r="G46" s="18">
        <v>0</v>
      </c>
      <c r="H46" s="19">
        <f t="shared" ref="H46:H47" si="10">IF(AND(E46&gt;=0,F46&gt;=0),(E46-F46),"-")</f>
        <v>0</v>
      </c>
      <c r="I46" s="3"/>
    </row>
    <row r="47" spans="1:9" x14ac:dyDescent="0.25">
      <c r="A47" s="58" t="s">
        <v>45</v>
      </c>
      <c r="B47" s="59"/>
      <c r="C47" s="18">
        <v>0</v>
      </c>
      <c r="D47" s="18">
        <v>0</v>
      </c>
      <c r="E47" s="18">
        <f t="shared" si="9"/>
        <v>0</v>
      </c>
      <c r="F47" s="18">
        <v>0</v>
      </c>
      <c r="G47" s="18">
        <v>0</v>
      </c>
      <c r="H47" s="19">
        <f t="shared" si="10"/>
        <v>0</v>
      </c>
      <c r="I47" s="3"/>
    </row>
    <row r="48" spans="1:9" x14ac:dyDescent="0.25">
      <c r="A48" s="37"/>
      <c r="B48" s="38"/>
      <c r="C48" s="13"/>
      <c r="D48" s="13"/>
      <c r="E48" s="13"/>
      <c r="F48" s="13"/>
      <c r="G48" s="13"/>
      <c r="H48" s="13"/>
      <c r="I48" s="3"/>
    </row>
    <row r="49" spans="1:9" x14ac:dyDescent="0.25">
      <c r="A49" s="49"/>
      <c r="B49" s="49" t="s">
        <v>11</v>
      </c>
      <c r="C49" s="16">
        <f t="shared" ref="C49:H49" si="11">SUM(C13,C23,C32,C43)</f>
        <v>20458254492</v>
      </c>
      <c r="D49" s="16">
        <f t="shared" si="11"/>
        <v>2671557710.4299998</v>
      </c>
      <c r="E49" s="16">
        <f t="shared" si="11"/>
        <v>23129812202.43</v>
      </c>
      <c r="F49" s="30">
        <f t="shared" si="11"/>
        <v>23129812202.43</v>
      </c>
      <c r="G49" s="30">
        <f t="shared" si="11"/>
        <v>22875317863.769997</v>
      </c>
      <c r="H49" s="16">
        <f t="shared" si="11"/>
        <v>0</v>
      </c>
      <c r="I49" s="3"/>
    </row>
  </sheetData>
  <mergeCells count="42">
    <mergeCell ref="A43:B43"/>
    <mergeCell ref="A44:B44"/>
    <mergeCell ref="A45:B45"/>
    <mergeCell ref="A46:B46"/>
    <mergeCell ref="A47:B47"/>
    <mergeCell ref="A41:B41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15:B15"/>
    <mergeCell ref="A1:H1"/>
    <mergeCell ref="A2:H2"/>
    <mergeCell ref="A3:H3"/>
    <mergeCell ref="A4:H4"/>
    <mergeCell ref="A6:H6"/>
    <mergeCell ref="A7:H7"/>
    <mergeCell ref="A9:B11"/>
    <mergeCell ref="C9:G9"/>
    <mergeCell ref="H9:H10"/>
    <mergeCell ref="A13:B13"/>
    <mergeCell ref="A14:B1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36" sqref="A36:B36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2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53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48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83" t="s">
        <v>54</v>
      </c>
      <c r="B6" s="84"/>
      <c r="C6" s="84"/>
      <c r="D6" s="84"/>
      <c r="E6" s="84"/>
      <c r="F6" s="84"/>
      <c r="G6" s="84"/>
      <c r="H6" s="85"/>
      <c r="I6" s="3"/>
    </row>
    <row r="7" spans="1:9" x14ac:dyDescent="0.25">
      <c r="A7" s="55" t="s">
        <v>12</v>
      </c>
      <c r="B7" s="56"/>
      <c r="C7" s="56"/>
      <c r="D7" s="56"/>
      <c r="E7" s="56"/>
      <c r="F7" s="56"/>
      <c r="G7" s="56"/>
      <c r="H7" s="57"/>
      <c r="I7" s="3"/>
    </row>
    <row r="8" spans="1:9" x14ac:dyDescent="0.25">
      <c r="A8" s="1"/>
      <c r="B8" s="1"/>
      <c r="C8" s="1"/>
      <c r="D8" s="1"/>
      <c r="E8" s="1"/>
      <c r="F8" s="1"/>
      <c r="G8" s="1"/>
      <c r="H8" s="1"/>
      <c r="I8" s="3"/>
    </row>
    <row r="9" spans="1:9" x14ac:dyDescent="0.25">
      <c r="A9" s="66" t="s">
        <v>1</v>
      </c>
      <c r="B9" s="67"/>
      <c r="C9" s="72" t="s">
        <v>2</v>
      </c>
      <c r="D9" s="73"/>
      <c r="E9" s="73"/>
      <c r="F9" s="73"/>
      <c r="G9" s="74"/>
      <c r="H9" s="75" t="s">
        <v>3</v>
      </c>
      <c r="I9" s="3"/>
    </row>
    <row r="10" spans="1:9" ht="23.25" customHeight="1" x14ac:dyDescent="0.25">
      <c r="A10" s="68"/>
      <c r="B10" s="69"/>
      <c r="C10" s="50" t="s">
        <v>4</v>
      </c>
      <c r="D10" s="51" t="s">
        <v>5</v>
      </c>
      <c r="E10" s="50" t="s">
        <v>6</v>
      </c>
      <c r="F10" s="50" t="s">
        <v>7</v>
      </c>
      <c r="G10" s="50" t="s">
        <v>8</v>
      </c>
      <c r="H10" s="76"/>
      <c r="I10" s="3"/>
    </row>
    <row r="11" spans="1:9" x14ac:dyDescent="0.25">
      <c r="A11" s="70"/>
      <c r="B11" s="71"/>
      <c r="C11" s="50">
        <v>1</v>
      </c>
      <c r="D11" s="50">
        <v>2</v>
      </c>
      <c r="E11" s="50" t="s">
        <v>9</v>
      </c>
      <c r="F11" s="50">
        <v>4</v>
      </c>
      <c r="G11" s="50">
        <v>5</v>
      </c>
      <c r="H11" s="52" t="s">
        <v>10</v>
      </c>
      <c r="I11" s="3"/>
    </row>
    <row r="12" spans="1:9" x14ac:dyDescent="0.25">
      <c r="A12" s="4"/>
      <c r="B12" s="5"/>
      <c r="C12" s="6"/>
      <c r="D12" s="6"/>
      <c r="E12" s="6"/>
      <c r="F12" s="6"/>
      <c r="G12" s="6"/>
      <c r="H12" s="6"/>
      <c r="I12" s="3"/>
    </row>
    <row r="13" spans="1:9" x14ac:dyDescent="0.25">
      <c r="A13" s="64" t="s">
        <v>14</v>
      </c>
      <c r="B13" s="65"/>
      <c r="C13" s="7">
        <f t="shared" ref="C13:H13" si="0">SUM(C14:C21)</f>
        <v>383911815</v>
      </c>
      <c r="D13" s="7">
        <f t="shared" ref="D13" si="1">SUM(D14:D21)</f>
        <v>14307271</v>
      </c>
      <c r="E13" s="7">
        <f>D13+C13</f>
        <v>398219086</v>
      </c>
      <c r="F13" s="7">
        <f t="shared" ref="F13:G13" si="2">SUM(F14:F21)</f>
        <v>398219086</v>
      </c>
      <c r="G13" s="7">
        <f t="shared" si="2"/>
        <v>398217502</v>
      </c>
      <c r="H13" s="7">
        <f t="shared" si="0"/>
        <v>0</v>
      </c>
      <c r="I13" s="3"/>
    </row>
    <row r="14" spans="1:9" x14ac:dyDescent="0.25">
      <c r="A14" s="53" t="s">
        <v>15</v>
      </c>
      <c r="B14" s="54"/>
      <c r="C14" s="18">
        <v>383911815</v>
      </c>
      <c r="D14" s="18">
        <v>14307271</v>
      </c>
      <c r="E14" s="18">
        <f t="shared" ref="E14:E43" si="3">D14+C14</f>
        <v>398219086</v>
      </c>
      <c r="F14" s="18">
        <v>398219086</v>
      </c>
      <c r="G14" s="18">
        <v>398217502</v>
      </c>
      <c r="H14" s="9">
        <f>IF(AND(E14&gt;=0,F14&gt;=0),(E14-F14),"-")</f>
        <v>0</v>
      </c>
      <c r="I14" s="3"/>
    </row>
    <row r="15" spans="1:9" x14ac:dyDescent="0.25">
      <c r="A15" s="53" t="s">
        <v>16</v>
      </c>
      <c r="B15" s="54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 t="shared" ref="H15:H20" si="4">IF(AND(E15&gt;=0,F15&gt;=0),(E15-F15),"-")</f>
        <v>0</v>
      </c>
      <c r="I15" s="3"/>
    </row>
    <row r="16" spans="1:9" s="2" customFormat="1" x14ac:dyDescent="0.25">
      <c r="A16" s="58" t="s">
        <v>17</v>
      </c>
      <c r="B16" s="59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f>IF(AND(E16&gt;=0,F16&gt;=0),(E16-F16),"-")</f>
        <v>0</v>
      </c>
      <c r="I16" s="17"/>
    </row>
    <row r="17" spans="1:9" s="2" customFormat="1" x14ac:dyDescent="0.25">
      <c r="A17" s="58" t="s">
        <v>18</v>
      </c>
      <c r="B17" s="59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f t="shared" si="4"/>
        <v>0</v>
      </c>
      <c r="I17" s="17"/>
    </row>
    <row r="18" spans="1:9" s="2" customFormat="1" x14ac:dyDescent="0.25">
      <c r="A18" s="58" t="s">
        <v>19</v>
      </c>
      <c r="B18" s="59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f t="shared" si="4"/>
        <v>0</v>
      </c>
      <c r="I18" s="17"/>
    </row>
    <row r="19" spans="1:9" s="2" customFormat="1" x14ac:dyDescent="0.25">
      <c r="A19" s="58" t="s">
        <v>20</v>
      </c>
      <c r="B19" s="59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f t="shared" si="4"/>
        <v>0</v>
      </c>
      <c r="I19" s="17"/>
    </row>
    <row r="20" spans="1:9" s="2" customFormat="1" x14ac:dyDescent="0.25">
      <c r="A20" s="58" t="s">
        <v>21</v>
      </c>
      <c r="B20" s="59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f t="shared" si="4"/>
        <v>0</v>
      </c>
      <c r="I20" s="17"/>
    </row>
    <row r="21" spans="1:9" s="2" customFormat="1" x14ac:dyDescent="0.25">
      <c r="A21" s="58" t="s">
        <v>22</v>
      </c>
      <c r="B21" s="59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f>IF(AND(E21&gt;=0,F21&gt;=0),(E21-F21),"-")</f>
        <v>0</v>
      </c>
      <c r="I21" s="17"/>
    </row>
    <row r="22" spans="1:9" s="2" customFormat="1" x14ac:dyDescent="0.25">
      <c r="A22" s="31"/>
      <c r="B22" s="20"/>
      <c r="C22" s="21"/>
      <c r="D22" s="21"/>
      <c r="E22" s="21"/>
      <c r="F22" s="21"/>
      <c r="G22" s="21"/>
      <c r="H22" s="21"/>
      <c r="I22" s="17"/>
    </row>
    <row r="23" spans="1:9" s="2" customFormat="1" x14ac:dyDescent="0.25">
      <c r="A23" s="60" t="s">
        <v>23</v>
      </c>
      <c r="B23" s="61"/>
      <c r="C23" s="22">
        <f t="shared" ref="C23:H23" si="5">SUM(C24:C30)</f>
        <v>0</v>
      </c>
      <c r="D23" s="22">
        <f t="shared" ref="D23" si="6">SUM(D24:D30)</f>
        <v>0</v>
      </c>
      <c r="E23" s="22">
        <f t="shared" si="3"/>
        <v>0</v>
      </c>
      <c r="F23" s="22">
        <f t="shared" ref="F23:G23" si="7">SUM(F24:F30)</f>
        <v>0</v>
      </c>
      <c r="G23" s="22">
        <f t="shared" si="7"/>
        <v>0</v>
      </c>
      <c r="H23" s="22">
        <f t="shared" si="5"/>
        <v>0</v>
      </c>
      <c r="I23" s="17"/>
    </row>
    <row r="24" spans="1:9" s="2" customFormat="1" x14ac:dyDescent="0.25">
      <c r="A24" s="58" t="s">
        <v>24</v>
      </c>
      <c r="B24" s="59"/>
      <c r="C24" s="8">
        <v>0</v>
      </c>
      <c r="D24" s="8">
        <v>0</v>
      </c>
      <c r="E24" s="23">
        <f t="shared" si="3"/>
        <v>0</v>
      </c>
      <c r="F24" s="8">
        <v>0</v>
      </c>
      <c r="G24" s="8">
        <v>0</v>
      </c>
      <c r="H24" s="19">
        <f>IF(AND(E24&gt;=0,F24&gt;=0),(E24-F24),"-")</f>
        <v>0</v>
      </c>
      <c r="I24" s="17"/>
    </row>
    <row r="25" spans="1:9" s="2" customFormat="1" x14ac:dyDescent="0.25">
      <c r="A25" s="58" t="s">
        <v>25</v>
      </c>
      <c r="B25" s="59"/>
      <c r="C25" s="18">
        <v>0</v>
      </c>
      <c r="D25" s="18">
        <v>0</v>
      </c>
      <c r="E25" s="23">
        <f t="shared" si="3"/>
        <v>0</v>
      </c>
      <c r="F25" s="18">
        <v>0</v>
      </c>
      <c r="G25" s="18">
        <v>0</v>
      </c>
      <c r="H25" s="19">
        <f t="shared" ref="H25:H30" si="8">IF(AND(E25&gt;=0,F25&gt;=0),(E25-F25),"-")</f>
        <v>0</v>
      </c>
      <c r="I25" s="17"/>
    </row>
    <row r="26" spans="1:9" s="2" customFormat="1" x14ac:dyDescent="0.25">
      <c r="A26" s="58" t="s">
        <v>26</v>
      </c>
      <c r="B26" s="59"/>
      <c r="C26" s="18">
        <v>0</v>
      </c>
      <c r="D26" s="18">
        <v>0</v>
      </c>
      <c r="E26" s="23">
        <f t="shared" si="3"/>
        <v>0</v>
      </c>
      <c r="F26" s="18">
        <v>0</v>
      </c>
      <c r="G26" s="18">
        <v>0</v>
      </c>
      <c r="H26" s="19">
        <f t="shared" si="8"/>
        <v>0</v>
      </c>
      <c r="I26" s="17"/>
    </row>
    <row r="27" spans="1:9" s="2" customFormat="1" x14ac:dyDescent="0.25">
      <c r="A27" s="58" t="s">
        <v>27</v>
      </c>
      <c r="B27" s="59"/>
      <c r="C27" s="18">
        <v>0</v>
      </c>
      <c r="D27" s="18">
        <v>0</v>
      </c>
      <c r="E27" s="23">
        <f t="shared" si="3"/>
        <v>0</v>
      </c>
      <c r="F27" s="18">
        <v>0</v>
      </c>
      <c r="G27" s="18">
        <v>0</v>
      </c>
      <c r="H27" s="19">
        <f t="shared" si="8"/>
        <v>0</v>
      </c>
      <c r="I27" s="17"/>
    </row>
    <row r="28" spans="1:9" s="2" customFormat="1" x14ac:dyDescent="0.25">
      <c r="A28" s="58" t="s">
        <v>28</v>
      </c>
      <c r="B28" s="59"/>
      <c r="C28" s="18">
        <v>0</v>
      </c>
      <c r="D28" s="18">
        <v>0</v>
      </c>
      <c r="E28" s="23">
        <f t="shared" si="3"/>
        <v>0</v>
      </c>
      <c r="F28" s="18">
        <v>0</v>
      </c>
      <c r="G28" s="18">
        <v>0</v>
      </c>
      <c r="H28" s="19">
        <f t="shared" si="8"/>
        <v>0</v>
      </c>
      <c r="I28" s="17"/>
    </row>
    <row r="29" spans="1:9" s="2" customFormat="1" x14ac:dyDescent="0.25">
      <c r="A29" s="58" t="s">
        <v>29</v>
      </c>
      <c r="B29" s="59"/>
      <c r="C29" s="18">
        <v>0</v>
      </c>
      <c r="D29" s="18">
        <v>0</v>
      </c>
      <c r="E29" s="23">
        <f t="shared" si="3"/>
        <v>0</v>
      </c>
      <c r="F29" s="18">
        <v>0</v>
      </c>
      <c r="G29" s="18">
        <v>0</v>
      </c>
      <c r="H29" s="19">
        <f t="shared" si="8"/>
        <v>0</v>
      </c>
      <c r="I29" s="17"/>
    </row>
    <row r="30" spans="1:9" s="2" customFormat="1" x14ac:dyDescent="0.25">
      <c r="A30" s="58" t="s">
        <v>30</v>
      </c>
      <c r="B30" s="59"/>
      <c r="C30" s="18">
        <v>0</v>
      </c>
      <c r="D30" s="18">
        <v>0</v>
      </c>
      <c r="E30" s="23">
        <f t="shared" si="3"/>
        <v>0</v>
      </c>
      <c r="F30" s="18">
        <v>0</v>
      </c>
      <c r="G30" s="18">
        <v>0</v>
      </c>
      <c r="H30" s="19">
        <f t="shared" si="8"/>
        <v>0</v>
      </c>
      <c r="I30" s="17"/>
    </row>
    <row r="31" spans="1:9" s="2" customFormat="1" x14ac:dyDescent="0.25">
      <c r="A31" s="31"/>
      <c r="B31" s="20"/>
      <c r="C31" s="24"/>
      <c r="D31" s="24"/>
      <c r="E31" s="24"/>
      <c r="F31" s="24"/>
      <c r="G31" s="24"/>
      <c r="H31" s="24"/>
      <c r="I31" s="17"/>
    </row>
    <row r="32" spans="1:9" s="2" customFormat="1" x14ac:dyDescent="0.25">
      <c r="A32" s="60" t="s">
        <v>31</v>
      </c>
      <c r="B32" s="61"/>
      <c r="C32" s="25">
        <f t="shared" ref="C32:H32" si="9">SUM(C33:C41)</f>
        <v>0</v>
      </c>
      <c r="D32" s="25">
        <f t="shared" ref="D32" si="10">SUM(D33:D41)</f>
        <v>0</v>
      </c>
      <c r="E32" s="25">
        <f t="shared" si="3"/>
        <v>0</v>
      </c>
      <c r="F32" s="25">
        <f t="shared" ref="F32:G32" si="11">SUM(F33:F41)</f>
        <v>0</v>
      </c>
      <c r="G32" s="25">
        <f t="shared" si="11"/>
        <v>0</v>
      </c>
      <c r="H32" s="25">
        <f t="shared" si="9"/>
        <v>0</v>
      </c>
      <c r="I32" s="17"/>
    </row>
    <row r="33" spans="1:9" s="2" customFormat="1" x14ac:dyDescent="0.25">
      <c r="A33" s="58" t="s">
        <v>32</v>
      </c>
      <c r="B33" s="59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9">
        <f t="shared" ref="H33:H41" si="12">IF(AND(E33&gt;=0,F33&gt;=0),(E33-F33),"-")</f>
        <v>0</v>
      </c>
      <c r="I33" s="17"/>
    </row>
    <row r="34" spans="1:9" s="2" customFormat="1" x14ac:dyDescent="0.25">
      <c r="A34" s="58" t="s">
        <v>33</v>
      </c>
      <c r="B34" s="59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9">
        <f t="shared" si="12"/>
        <v>0</v>
      </c>
      <c r="I34" s="17"/>
    </row>
    <row r="35" spans="1:9" s="2" customFormat="1" x14ac:dyDescent="0.25">
      <c r="A35" s="58" t="s">
        <v>34</v>
      </c>
      <c r="B35" s="59"/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9">
        <f t="shared" si="12"/>
        <v>0</v>
      </c>
      <c r="I35" s="17"/>
    </row>
    <row r="36" spans="1:9" s="2" customFormat="1" x14ac:dyDescent="0.25">
      <c r="A36" s="62" t="s">
        <v>35</v>
      </c>
      <c r="B36" s="63"/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28">
        <f t="shared" si="12"/>
        <v>0</v>
      </c>
      <c r="I36" s="17"/>
    </row>
    <row r="37" spans="1:9" s="2" customFormat="1" x14ac:dyDescent="0.25">
      <c r="A37" s="58" t="s">
        <v>36</v>
      </c>
      <c r="B37" s="59"/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9">
        <f t="shared" si="12"/>
        <v>0</v>
      </c>
      <c r="I37" s="17"/>
    </row>
    <row r="38" spans="1:9" s="2" customFormat="1" x14ac:dyDescent="0.25">
      <c r="A38" s="58" t="s">
        <v>37</v>
      </c>
      <c r="B38" s="59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9">
        <f t="shared" si="12"/>
        <v>0</v>
      </c>
      <c r="I38" s="17"/>
    </row>
    <row r="39" spans="1:9" s="2" customFormat="1" x14ac:dyDescent="0.25">
      <c r="A39" s="58" t="s">
        <v>38</v>
      </c>
      <c r="B39" s="59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9">
        <f t="shared" si="12"/>
        <v>0</v>
      </c>
      <c r="I39" s="17"/>
    </row>
    <row r="40" spans="1:9" s="2" customFormat="1" x14ac:dyDescent="0.25">
      <c r="A40" s="58" t="s">
        <v>39</v>
      </c>
      <c r="B40" s="59"/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9">
        <f t="shared" si="12"/>
        <v>0</v>
      </c>
      <c r="I40" s="17"/>
    </row>
    <row r="41" spans="1:9" s="2" customFormat="1" x14ac:dyDescent="0.25">
      <c r="A41" s="58" t="s">
        <v>40</v>
      </c>
      <c r="B41" s="59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9">
        <f t="shared" si="12"/>
        <v>0</v>
      </c>
      <c r="I41" s="17"/>
    </row>
    <row r="42" spans="1:9" s="2" customFormat="1" x14ac:dyDescent="0.25">
      <c r="A42" s="31"/>
      <c r="B42" s="20"/>
      <c r="C42" s="24"/>
      <c r="D42" s="24"/>
      <c r="E42" s="24"/>
      <c r="F42" s="24"/>
      <c r="G42" s="24"/>
      <c r="H42" s="24"/>
      <c r="I42" s="17"/>
    </row>
    <row r="43" spans="1:9" s="2" customFormat="1" x14ac:dyDescent="0.25">
      <c r="A43" s="60" t="s">
        <v>41</v>
      </c>
      <c r="B43" s="61"/>
      <c r="C43" s="25">
        <f t="shared" ref="C43:H43" si="13">SUM(C44:C47)</f>
        <v>0</v>
      </c>
      <c r="D43" s="25">
        <f t="shared" ref="D43" si="14">SUM(D44:D47)</f>
        <v>0</v>
      </c>
      <c r="E43" s="25">
        <f t="shared" si="3"/>
        <v>0</v>
      </c>
      <c r="F43" s="25">
        <f t="shared" ref="F43:G43" si="15">SUM(F44:F47)</f>
        <v>0</v>
      </c>
      <c r="G43" s="25">
        <f t="shared" si="15"/>
        <v>0</v>
      </c>
      <c r="H43" s="25">
        <f t="shared" si="13"/>
        <v>0</v>
      </c>
      <c r="I43" s="17"/>
    </row>
    <row r="44" spans="1:9" x14ac:dyDescent="0.25">
      <c r="A44" s="53" t="s">
        <v>42</v>
      </c>
      <c r="B44" s="54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f>IF(AND(E44&gt;=0,F44&gt;=0),(E44-F44),"-")</f>
        <v>0</v>
      </c>
      <c r="I44" s="3"/>
    </row>
    <row r="45" spans="1:9" x14ac:dyDescent="0.25">
      <c r="A45" s="53" t="s">
        <v>43</v>
      </c>
      <c r="B45" s="54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9">
        <f>IF(AND(E45&gt;=0,F45&gt;=0),(E45-F45),"-")</f>
        <v>0</v>
      </c>
      <c r="I45" s="3"/>
    </row>
    <row r="46" spans="1:9" x14ac:dyDescent="0.25">
      <c r="A46" s="53" t="s">
        <v>44</v>
      </c>
      <c r="B46" s="54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9">
        <f>IF(AND(E46&gt;=0,F46&gt;=0),(E46-F46),"-")</f>
        <v>0</v>
      </c>
      <c r="I46" s="3"/>
    </row>
    <row r="47" spans="1:9" x14ac:dyDescent="0.25">
      <c r="A47" s="53" t="s">
        <v>45</v>
      </c>
      <c r="B47" s="54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9">
        <f>IF(AND(E47&gt;=0,F47&gt;=0),(E47-F47),"-")</f>
        <v>0</v>
      </c>
      <c r="I47" s="3"/>
    </row>
    <row r="48" spans="1:9" x14ac:dyDescent="0.25">
      <c r="A48" s="11"/>
      <c r="B48" s="12"/>
      <c r="C48" s="13"/>
      <c r="D48" s="13"/>
      <c r="E48" s="13"/>
      <c r="F48" s="13"/>
      <c r="G48" s="13"/>
      <c r="H48" s="13"/>
      <c r="I48" s="3"/>
    </row>
    <row r="49" spans="1:9" x14ac:dyDescent="0.25">
      <c r="A49" s="14"/>
      <c r="B49" s="15" t="s">
        <v>11</v>
      </c>
      <c r="C49" s="16">
        <f t="shared" ref="C49:H49" si="16">SUM(C13,C23,C32,C43)</f>
        <v>383911815</v>
      </c>
      <c r="D49" s="16">
        <f t="shared" si="16"/>
        <v>14307271</v>
      </c>
      <c r="E49" s="16">
        <f t="shared" si="16"/>
        <v>398219086</v>
      </c>
      <c r="F49" s="30">
        <f t="shared" si="16"/>
        <v>398219086</v>
      </c>
      <c r="G49" s="30">
        <f t="shared" si="16"/>
        <v>398217502</v>
      </c>
      <c r="H49" s="16">
        <f t="shared" si="16"/>
        <v>0</v>
      </c>
      <c r="I49" s="3"/>
    </row>
  </sheetData>
  <mergeCells count="42">
    <mergeCell ref="A43:B43"/>
    <mergeCell ref="A44:B44"/>
    <mergeCell ref="A45:B45"/>
    <mergeCell ref="A46:B46"/>
    <mergeCell ref="A47:B47"/>
    <mergeCell ref="A41:B41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15:B15"/>
    <mergeCell ref="A1:H1"/>
    <mergeCell ref="A2:H2"/>
    <mergeCell ref="A3:H3"/>
    <mergeCell ref="A4:H4"/>
    <mergeCell ref="A6:H6"/>
    <mergeCell ref="A7:H7"/>
    <mergeCell ref="A9:B11"/>
    <mergeCell ref="C9:G9"/>
    <mergeCell ref="H9:H10"/>
    <mergeCell ref="A13:B13"/>
    <mergeCell ref="A14:B1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workbookViewId="0">
      <selection activeCell="C44" sqref="C44:G47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2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55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49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83" t="s">
        <v>56</v>
      </c>
      <c r="B6" s="84"/>
      <c r="C6" s="84"/>
      <c r="D6" s="84"/>
      <c r="E6" s="84"/>
      <c r="F6" s="84"/>
      <c r="G6" s="84"/>
      <c r="H6" s="85"/>
      <c r="I6" s="3"/>
    </row>
    <row r="7" spans="1:9" x14ac:dyDescent="0.25">
      <c r="A7" s="55" t="s">
        <v>12</v>
      </c>
      <c r="B7" s="56"/>
      <c r="C7" s="56"/>
      <c r="D7" s="56"/>
      <c r="E7" s="56"/>
      <c r="F7" s="56"/>
      <c r="G7" s="56"/>
      <c r="H7" s="57"/>
      <c r="I7" s="3"/>
    </row>
    <row r="8" spans="1:9" x14ac:dyDescent="0.25">
      <c r="A8" s="1"/>
      <c r="B8" s="1"/>
      <c r="C8" s="1"/>
      <c r="D8" s="1"/>
      <c r="E8" s="1"/>
      <c r="F8" s="1"/>
      <c r="G8" s="1"/>
      <c r="H8" s="1"/>
      <c r="I8" s="3"/>
    </row>
    <row r="9" spans="1:9" x14ac:dyDescent="0.25">
      <c r="A9" s="66" t="s">
        <v>1</v>
      </c>
      <c r="B9" s="67"/>
      <c r="C9" s="72" t="s">
        <v>2</v>
      </c>
      <c r="D9" s="73"/>
      <c r="E9" s="73"/>
      <c r="F9" s="73"/>
      <c r="G9" s="74"/>
      <c r="H9" s="75" t="s">
        <v>3</v>
      </c>
      <c r="I9" s="3"/>
    </row>
    <row r="10" spans="1:9" ht="24" customHeight="1" x14ac:dyDescent="0.25">
      <c r="A10" s="68"/>
      <c r="B10" s="69"/>
      <c r="C10" s="50" t="s">
        <v>4</v>
      </c>
      <c r="D10" s="51" t="s">
        <v>5</v>
      </c>
      <c r="E10" s="50" t="s">
        <v>6</v>
      </c>
      <c r="F10" s="50" t="s">
        <v>7</v>
      </c>
      <c r="G10" s="50" t="s">
        <v>8</v>
      </c>
      <c r="H10" s="76"/>
      <c r="I10" s="3"/>
    </row>
    <row r="11" spans="1:9" x14ac:dyDescent="0.25">
      <c r="A11" s="70"/>
      <c r="B11" s="71"/>
      <c r="C11" s="50">
        <v>1</v>
      </c>
      <c r="D11" s="50">
        <v>2</v>
      </c>
      <c r="E11" s="50" t="s">
        <v>9</v>
      </c>
      <c r="F11" s="50">
        <v>4</v>
      </c>
      <c r="G11" s="50">
        <v>5</v>
      </c>
      <c r="H11" s="52" t="s">
        <v>10</v>
      </c>
      <c r="I11" s="3"/>
    </row>
    <row r="12" spans="1:9" x14ac:dyDescent="0.25">
      <c r="A12" s="4"/>
      <c r="B12" s="5"/>
      <c r="C12" s="6"/>
      <c r="D12" s="6"/>
      <c r="E12" s="6"/>
      <c r="F12" s="6"/>
      <c r="G12" s="6"/>
      <c r="H12" s="6"/>
      <c r="I12" s="3"/>
    </row>
    <row r="13" spans="1:9" x14ac:dyDescent="0.25">
      <c r="A13" s="64" t="s">
        <v>14</v>
      </c>
      <c r="B13" s="65"/>
      <c r="C13" s="7">
        <f t="shared" ref="C13:H13" si="0">SUM(C14:C21)</f>
        <v>475185380</v>
      </c>
      <c r="D13" s="7">
        <f t="shared" si="0"/>
        <v>3222146</v>
      </c>
      <c r="E13" s="7">
        <f>D13+C13</f>
        <v>478407526</v>
      </c>
      <c r="F13" s="29">
        <f t="shared" si="0"/>
        <v>478407526</v>
      </c>
      <c r="G13" s="29">
        <f t="shared" si="0"/>
        <v>477791849</v>
      </c>
      <c r="H13" s="7">
        <f t="shared" si="0"/>
        <v>0</v>
      </c>
      <c r="I13" s="3"/>
    </row>
    <row r="14" spans="1:9" x14ac:dyDescent="0.25">
      <c r="A14" s="53" t="s">
        <v>15</v>
      </c>
      <c r="B14" s="54"/>
      <c r="C14" s="18">
        <v>0</v>
      </c>
      <c r="D14" s="18">
        <v>0</v>
      </c>
      <c r="E14" s="18">
        <f t="shared" ref="E14" si="1">D14+C14</f>
        <v>0</v>
      </c>
      <c r="F14" s="18">
        <v>0</v>
      </c>
      <c r="G14" s="18">
        <v>0</v>
      </c>
      <c r="H14" s="19">
        <f>IF(AND(E14&gt;=0,F14&gt;=0),(E14-F14),"-")</f>
        <v>0</v>
      </c>
      <c r="I14" s="3"/>
    </row>
    <row r="15" spans="1:9" x14ac:dyDescent="0.25">
      <c r="A15" s="53" t="s">
        <v>16</v>
      </c>
      <c r="B15" s="54"/>
      <c r="C15" s="18">
        <v>475185380</v>
      </c>
      <c r="D15" s="18">
        <v>3222146</v>
      </c>
      <c r="E15" s="18">
        <f t="shared" ref="E15:E43" si="2">D15+C15</f>
        <v>478407526</v>
      </c>
      <c r="F15" s="18">
        <v>478407526</v>
      </c>
      <c r="G15" s="18">
        <v>477791849</v>
      </c>
      <c r="H15" s="9">
        <f t="shared" ref="H15:H20" si="3">IF(AND(E15&gt;=0,F15&gt;=0),(E15-F15),"-")</f>
        <v>0</v>
      </c>
      <c r="I15" s="3"/>
    </row>
    <row r="16" spans="1:9" s="2" customFormat="1" x14ac:dyDescent="0.25">
      <c r="A16" s="58" t="s">
        <v>17</v>
      </c>
      <c r="B16" s="59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f>IF(AND(E16&gt;=0,F16&gt;=0),(E16-F16),"-")</f>
        <v>0</v>
      </c>
      <c r="I16" s="17"/>
    </row>
    <row r="17" spans="1:9" s="2" customFormat="1" x14ac:dyDescent="0.25">
      <c r="A17" s="58" t="s">
        <v>18</v>
      </c>
      <c r="B17" s="59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f t="shared" si="3"/>
        <v>0</v>
      </c>
      <c r="I17" s="17"/>
    </row>
    <row r="18" spans="1:9" s="2" customFormat="1" x14ac:dyDescent="0.25">
      <c r="A18" s="58" t="s">
        <v>19</v>
      </c>
      <c r="B18" s="59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f t="shared" si="3"/>
        <v>0</v>
      </c>
      <c r="I18" s="17"/>
    </row>
    <row r="19" spans="1:9" s="2" customFormat="1" x14ac:dyDescent="0.25">
      <c r="A19" s="58" t="s">
        <v>20</v>
      </c>
      <c r="B19" s="59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f t="shared" si="3"/>
        <v>0</v>
      </c>
      <c r="I19" s="17"/>
    </row>
    <row r="20" spans="1:9" s="2" customFormat="1" x14ac:dyDescent="0.25">
      <c r="A20" s="58" t="s">
        <v>21</v>
      </c>
      <c r="B20" s="59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f t="shared" si="3"/>
        <v>0</v>
      </c>
      <c r="I20" s="17"/>
    </row>
    <row r="21" spans="1:9" s="2" customFormat="1" x14ac:dyDescent="0.25">
      <c r="A21" s="58" t="s">
        <v>22</v>
      </c>
      <c r="B21" s="59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f>IF(AND(E21&gt;=0,F21&gt;=0),(E21-F21),"-")</f>
        <v>0</v>
      </c>
      <c r="I21" s="17"/>
    </row>
    <row r="22" spans="1:9" s="2" customFormat="1" x14ac:dyDescent="0.25">
      <c r="A22" s="31"/>
      <c r="B22" s="20"/>
      <c r="C22" s="21"/>
      <c r="D22" s="21"/>
      <c r="E22" s="21"/>
      <c r="F22" s="21"/>
      <c r="G22" s="21"/>
      <c r="H22" s="21"/>
      <c r="I22" s="17"/>
    </row>
    <row r="23" spans="1:9" s="2" customFormat="1" x14ac:dyDescent="0.25">
      <c r="A23" s="60" t="s">
        <v>23</v>
      </c>
      <c r="B23" s="61"/>
      <c r="C23" s="22">
        <f t="shared" ref="C23:D23" si="4">SUM(C24:C30)</f>
        <v>0</v>
      </c>
      <c r="D23" s="22">
        <f t="shared" si="4"/>
        <v>0</v>
      </c>
      <c r="E23" s="22">
        <f t="shared" si="2"/>
        <v>0</v>
      </c>
      <c r="F23" s="22">
        <f t="shared" ref="F23:G23" si="5">SUM(F24:F30)</f>
        <v>0</v>
      </c>
      <c r="G23" s="22">
        <f t="shared" si="5"/>
        <v>0</v>
      </c>
      <c r="H23" s="22">
        <f t="shared" ref="H23" si="6">SUM(H24:H30)</f>
        <v>0</v>
      </c>
      <c r="I23" s="17"/>
    </row>
    <row r="24" spans="1:9" s="2" customFormat="1" x14ac:dyDescent="0.25">
      <c r="A24" s="58" t="s">
        <v>24</v>
      </c>
      <c r="B24" s="59"/>
      <c r="C24" s="18">
        <v>0</v>
      </c>
      <c r="D24" s="18">
        <v>0</v>
      </c>
      <c r="E24" s="23">
        <f t="shared" si="2"/>
        <v>0</v>
      </c>
      <c r="F24" s="18">
        <v>0</v>
      </c>
      <c r="G24" s="18">
        <v>0</v>
      </c>
      <c r="H24" s="19">
        <f>IF(AND(E24&gt;=0,F24&gt;=0),(E24-F24),"-")</f>
        <v>0</v>
      </c>
      <c r="I24" s="17"/>
    </row>
    <row r="25" spans="1:9" s="2" customFormat="1" x14ac:dyDescent="0.25">
      <c r="A25" s="58" t="s">
        <v>25</v>
      </c>
      <c r="B25" s="59"/>
      <c r="C25" s="18">
        <v>0</v>
      </c>
      <c r="D25" s="18">
        <v>0</v>
      </c>
      <c r="E25" s="23">
        <f t="shared" si="2"/>
        <v>0</v>
      </c>
      <c r="F25" s="18">
        <v>0</v>
      </c>
      <c r="G25" s="18">
        <v>0</v>
      </c>
      <c r="H25" s="19">
        <f t="shared" ref="H25:H30" si="7">IF(AND(E25&gt;=0,F25&gt;=0),(E25-F25),"-")</f>
        <v>0</v>
      </c>
      <c r="I25" s="17"/>
    </row>
    <row r="26" spans="1:9" s="2" customFormat="1" x14ac:dyDescent="0.25">
      <c r="A26" s="58" t="s">
        <v>26</v>
      </c>
      <c r="B26" s="59"/>
      <c r="C26" s="18">
        <v>0</v>
      </c>
      <c r="D26" s="18">
        <v>0</v>
      </c>
      <c r="E26" s="23">
        <f t="shared" si="2"/>
        <v>0</v>
      </c>
      <c r="F26" s="18">
        <v>0</v>
      </c>
      <c r="G26" s="18">
        <v>0</v>
      </c>
      <c r="H26" s="19">
        <f t="shared" si="7"/>
        <v>0</v>
      </c>
      <c r="I26" s="17"/>
    </row>
    <row r="27" spans="1:9" s="2" customFormat="1" x14ac:dyDescent="0.25">
      <c r="A27" s="58" t="s">
        <v>27</v>
      </c>
      <c r="B27" s="59"/>
      <c r="C27" s="18">
        <v>0</v>
      </c>
      <c r="D27" s="18">
        <v>0</v>
      </c>
      <c r="E27" s="23">
        <f t="shared" si="2"/>
        <v>0</v>
      </c>
      <c r="F27" s="18">
        <v>0</v>
      </c>
      <c r="G27" s="18">
        <v>0</v>
      </c>
      <c r="H27" s="19">
        <f t="shared" si="7"/>
        <v>0</v>
      </c>
      <c r="I27" s="17"/>
    </row>
    <row r="28" spans="1:9" s="2" customFormat="1" x14ac:dyDescent="0.25">
      <c r="A28" s="58" t="s">
        <v>28</v>
      </c>
      <c r="B28" s="59"/>
      <c r="C28" s="18">
        <v>0</v>
      </c>
      <c r="D28" s="18">
        <v>0</v>
      </c>
      <c r="E28" s="23">
        <f t="shared" si="2"/>
        <v>0</v>
      </c>
      <c r="F28" s="18">
        <v>0</v>
      </c>
      <c r="G28" s="18">
        <v>0</v>
      </c>
      <c r="H28" s="19">
        <f t="shared" si="7"/>
        <v>0</v>
      </c>
      <c r="I28" s="17"/>
    </row>
    <row r="29" spans="1:9" s="2" customFormat="1" x14ac:dyDescent="0.25">
      <c r="A29" s="58" t="s">
        <v>29</v>
      </c>
      <c r="B29" s="59"/>
      <c r="C29" s="18">
        <v>0</v>
      </c>
      <c r="D29" s="18">
        <v>0</v>
      </c>
      <c r="E29" s="23">
        <f t="shared" si="2"/>
        <v>0</v>
      </c>
      <c r="F29" s="18">
        <v>0</v>
      </c>
      <c r="G29" s="18">
        <v>0</v>
      </c>
      <c r="H29" s="19">
        <f t="shared" si="7"/>
        <v>0</v>
      </c>
      <c r="I29" s="17"/>
    </row>
    <row r="30" spans="1:9" s="2" customFormat="1" x14ac:dyDescent="0.25">
      <c r="A30" s="58" t="s">
        <v>30</v>
      </c>
      <c r="B30" s="59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19">
        <f t="shared" si="7"/>
        <v>0</v>
      </c>
      <c r="I30" s="17"/>
    </row>
    <row r="31" spans="1:9" s="2" customFormat="1" x14ac:dyDescent="0.25">
      <c r="A31" s="31"/>
      <c r="B31" s="20"/>
      <c r="C31" s="24"/>
      <c r="D31" s="24"/>
      <c r="E31" s="24"/>
      <c r="F31" s="24"/>
      <c r="G31" s="24"/>
      <c r="H31" s="24"/>
      <c r="I31" s="17"/>
    </row>
    <row r="32" spans="1:9" s="2" customFormat="1" x14ac:dyDescent="0.25">
      <c r="A32" s="60" t="s">
        <v>31</v>
      </c>
      <c r="B32" s="61"/>
      <c r="C32" s="25">
        <f t="shared" ref="C32:D32" si="8">SUM(C33:C41)</f>
        <v>0</v>
      </c>
      <c r="D32" s="25">
        <f t="shared" si="8"/>
        <v>0</v>
      </c>
      <c r="E32" s="25">
        <f t="shared" si="2"/>
        <v>0</v>
      </c>
      <c r="F32" s="25">
        <f t="shared" ref="F32:G32" si="9">SUM(F33:F41)</f>
        <v>0</v>
      </c>
      <c r="G32" s="25">
        <f t="shared" si="9"/>
        <v>0</v>
      </c>
      <c r="H32" s="25">
        <f t="shared" ref="H32" si="10">SUM(H33:H41)</f>
        <v>0</v>
      </c>
      <c r="I32" s="17"/>
    </row>
    <row r="33" spans="1:9" s="2" customFormat="1" x14ac:dyDescent="0.25">
      <c r="A33" s="58" t="s">
        <v>32</v>
      </c>
      <c r="B33" s="59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19">
        <f t="shared" ref="H33:H41" si="11">IF(AND(E33&gt;=0,F33&gt;=0),(E33-F33),"-")</f>
        <v>0</v>
      </c>
      <c r="I33" s="17"/>
    </row>
    <row r="34" spans="1:9" s="2" customFormat="1" x14ac:dyDescent="0.25">
      <c r="A34" s="58" t="s">
        <v>33</v>
      </c>
      <c r="B34" s="59"/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19">
        <f t="shared" si="11"/>
        <v>0</v>
      </c>
      <c r="I34" s="17"/>
    </row>
    <row r="35" spans="1:9" s="2" customFormat="1" x14ac:dyDescent="0.25">
      <c r="A35" s="58" t="s">
        <v>34</v>
      </c>
      <c r="B35" s="59"/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9">
        <f t="shared" si="11"/>
        <v>0</v>
      </c>
      <c r="I35" s="17"/>
    </row>
    <row r="36" spans="1:9" s="2" customFormat="1" x14ac:dyDescent="0.25">
      <c r="A36" s="62" t="s">
        <v>35</v>
      </c>
      <c r="B36" s="63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8">
        <f t="shared" si="11"/>
        <v>0</v>
      </c>
      <c r="I36" s="17"/>
    </row>
    <row r="37" spans="1:9" s="35" customFormat="1" x14ac:dyDescent="0.25">
      <c r="A37" s="58" t="s">
        <v>36</v>
      </c>
      <c r="B37" s="59"/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19">
        <f t="shared" si="11"/>
        <v>0</v>
      </c>
      <c r="I37" s="34"/>
    </row>
    <row r="38" spans="1:9" s="2" customFormat="1" x14ac:dyDescent="0.25">
      <c r="A38" s="58" t="s">
        <v>37</v>
      </c>
      <c r="B38" s="59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9">
        <f t="shared" si="11"/>
        <v>0</v>
      </c>
      <c r="I38" s="17"/>
    </row>
    <row r="39" spans="1:9" s="2" customFormat="1" x14ac:dyDescent="0.25">
      <c r="A39" s="58" t="s">
        <v>38</v>
      </c>
      <c r="B39" s="59"/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9">
        <f t="shared" si="11"/>
        <v>0</v>
      </c>
      <c r="I39" s="17"/>
    </row>
    <row r="40" spans="1:9" s="2" customFormat="1" x14ac:dyDescent="0.25">
      <c r="A40" s="58" t="s">
        <v>39</v>
      </c>
      <c r="B40" s="59"/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9">
        <f t="shared" si="11"/>
        <v>0</v>
      </c>
      <c r="I40" s="17"/>
    </row>
    <row r="41" spans="1:9" s="2" customFormat="1" x14ac:dyDescent="0.25">
      <c r="A41" s="58" t="s">
        <v>40</v>
      </c>
      <c r="B41" s="59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9">
        <f t="shared" si="11"/>
        <v>0</v>
      </c>
      <c r="I41" s="17"/>
    </row>
    <row r="42" spans="1:9" s="2" customFormat="1" x14ac:dyDescent="0.25">
      <c r="A42" s="31"/>
      <c r="B42" s="20"/>
      <c r="C42" s="24"/>
      <c r="D42" s="24"/>
      <c r="E42" s="24"/>
      <c r="F42" s="24"/>
      <c r="G42" s="24"/>
      <c r="H42" s="24"/>
      <c r="I42" s="17"/>
    </row>
    <row r="43" spans="1:9" s="2" customFormat="1" x14ac:dyDescent="0.25">
      <c r="A43" s="60" t="s">
        <v>41</v>
      </c>
      <c r="B43" s="61"/>
      <c r="C43" s="25">
        <f t="shared" ref="C43:D43" si="12">SUM(C44:C47)</f>
        <v>0</v>
      </c>
      <c r="D43" s="25">
        <f t="shared" si="12"/>
        <v>0</v>
      </c>
      <c r="E43" s="25">
        <f t="shared" si="2"/>
        <v>0</v>
      </c>
      <c r="F43" s="25">
        <f t="shared" ref="F43:G43" si="13">SUM(F44:F47)</f>
        <v>0</v>
      </c>
      <c r="G43" s="25">
        <f t="shared" si="13"/>
        <v>0</v>
      </c>
      <c r="H43" s="25">
        <f t="shared" ref="H43" si="14">SUM(H44:H47)</f>
        <v>0</v>
      </c>
      <c r="I43" s="17"/>
    </row>
    <row r="44" spans="1:9" x14ac:dyDescent="0.25">
      <c r="A44" s="53" t="s">
        <v>42</v>
      </c>
      <c r="B44" s="54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f>IF(AND(E44&gt;=0,F44&gt;=0),(E44-F44),"-")</f>
        <v>0</v>
      </c>
      <c r="I44" s="3"/>
    </row>
    <row r="45" spans="1:9" x14ac:dyDescent="0.25">
      <c r="A45" s="53" t="s">
        <v>43</v>
      </c>
      <c r="B45" s="54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9">
        <f>IF(AND(E45&gt;=0,F45&gt;=0),(E45-F45),"-")</f>
        <v>0</v>
      </c>
      <c r="I45" s="3"/>
    </row>
    <row r="46" spans="1:9" x14ac:dyDescent="0.25">
      <c r="A46" s="53" t="s">
        <v>44</v>
      </c>
      <c r="B46" s="54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9">
        <f>IF(AND(E46&gt;=0,F46&gt;=0),(E46-F46),"-")</f>
        <v>0</v>
      </c>
      <c r="I46" s="3"/>
    </row>
    <row r="47" spans="1:9" x14ac:dyDescent="0.25">
      <c r="A47" s="53" t="s">
        <v>45</v>
      </c>
      <c r="B47" s="54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9">
        <f>IF(AND(E47&gt;=0,F47&gt;=0),(E47-F47),"-")</f>
        <v>0</v>
      </c>
      <c r="I47" s="3"/>
    </row>
    <row r="48" spans="1:9" x14ac:dyDescent="0.25">
      <c r="A48" s="11"/>
      <c r="B48" s="12"/>
      <c r="C48" s="13"/>
      <c r="D48" s="13"/>
      <c r="E48" s="13"/>
      <c r="F48" s="13"/>
      <c r="G48" s="13"/>
      <c r="H48" s="13"/>
      <c r="I48" s="3"/>
    </row>
    <row r="49" spans="1:9" x14ac:dyDescent="0.25">
      <c r="A49" s="14"/>
      <c r="B49" s="15" t="s">
        <v>11</v>
      </c>
      <c r="C49" s="16">
        <f t="shared" ref="C49:H49" si="15">SUM(C13,C23,C32,C43)</f>
        <v>475185380</v>
      </c>
      <c r="D49" s="16">
        <f t="shared" si="15"/>
        <v>3222146</v>
      </c>
      <c r="E49" s="16">
        <f t="shared" si="15"/>
        <v>478407526</v>
      </c>
      <c r="F49" s="30">
        <f t="shared" si="15"/>
        <v>478407526</v>
      </c>
      <c r="G49" s="30">
        <f t="shared" si="15"/>
        <v>477791849</v>
      </c>
      <c r="H49" s="16">
        <f t="shared" si="15"/>
        <v>0</v>
      </c>
      <c r="I49" s="3"/>
    </row>
  </sheetData>
  <mergeCells count="42">
    <mergeCell ref="A43:B43"/>
    <mergeCell ref="A44:B44"/>
    <mergeCell ref="A45:B45"/>
    <mergeCell ref="A46:B46"/>
    <mergeCell ref="A47:B47"/>
    <mergeCell ref="A41:B41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15:B15"/>
    <mergeCell ref="A1:H1"/>
    <mergeCell ref="A2:H2"/>
    <mergeCell ref="A3:H3"/>
    <mergeCell ref="A4:H4"/>
    <mergeCell ref="A6:H6"/>
    <mergeCell ref="A7:H7"/>
    <mergeCell ref="A9:B11"/>
    <mergeCell ref="C9:G9"/>
    <mergeCell ref="H9:H10"/>
    <mergeCell ref="A13:B13"/>
    <mergeCell ref="A14:B1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workbookViewId="0">
      <selection activeCell="C44" sqref="C44:G47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2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55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50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83" t="s">
        <v>56</v>
      </c>
      <c r="B6" s="84"/>
      <c r="C6" s="84"/>
      <c r="D6" s="84"/>
      <c r="E6" s="84"/>
      <c r="F6" s="84"/>
      <c r="G6" s="84"/>
      <c r="H6" s="85"/>
      <c r="I6" s="3"/>
    </row>
    <row r="7" spans="1:9" x14ac:dyDescent="0.25">
      <c r="A7" s="55" t="s">
        <v>12</v>
      </c>
      <c r="B7" s="56"/>
      <c r="C7" s="56"/>
      <c r="D7" s="56"/>
      <c r="E7" s="56"/>
      <c r="F7" s="56"/>
      <c r="G7" s="56"/>
      <c r="H7" s="57"/>
      <c r="I7" s="3"/>
    </row>
    <row r="8" spans="1:9" x14ac:dyDescent="0.25">
      <c r="A8" s="1"/>
      <c r="B8" s="1"/>
      <c r="C8" s="1"/>
      <c r="D8" s="1"/>
      <c r="E8" s="1"/>
      <c r="F8" s="1"/>
      <c r="G8" s="1"/>
      <c r="H8" s="1"/>
      <c r="I8" s="3"/>
    </row>
    <row r="9" spans="1:9" x14ac:dyDescent="0.25">
      <c r="A9" s="66" t="s">
        <v>1</v>
      </c>
      <c r="B9" s="67"/>
      <c r="C9" s="72" t="s">
        <v>2</v>
      </c>
      <c r="D9" s="73"/>
      <c r="E9" s="73"/>
      <c r="F9" s="73"/>
      <c r="G9" s="74"/>
      <c r="H9" s="75" t="s">
        <v>3</v>
      </c>
      <c r="I9" s="3"/>
    </row>
    <row r="10" spans="1:9" ht="24" customHeight="1" x14ac:dyDescent="0.25">
      <c r="A10" s="68"/>
      <c r="B10" s="69"/>
      <c r="C10" s="50" t="s">
        <v>4</v>
      </c>
      <c r="D10" s="51" t="s">
        <v>5</v>
      </c>
      <c r="E10" s="50" t="s">
        <v>6</v>
      </c>
      <c r="F10" s="50" t="s">
        <v>7</v>
      </c>
      <c r="G10" s="50" t="s">
        <v>8</v>
      </c>
      <c r="H10" s="76"/>
      <c r="I10" s="3"/>
    </row>
    <row r="11" spans="1:9" x14ac:dyDescent="0.25">
      <c r="A11" s="70"/>
      <c r="B11" s="71"/>
      <c r="C11" s="50">
        <v>1</v>
      </c>
      <c r="D11" s="50">
        <v>2</v>
      </c>
      <c r="E11" s="50" t="s">
        <v>9</v>
      </c>
      <c r="F11" s="50">
        <v>4</v>
      </c>
      <c r="G11" s="50">
        <v>5</v>
      </c>
      <c r="H11" s="52" t="s">
        <v>10</v>
      </c>
      <c r="I11" s="3"/>
    </row>
    <row r="12" spans="1:9" x14ac:dyDescent="0.25">
      <c r="A12" s="4"/>
      <c r="B12" s="5"/>
      <c r="C12" s="6"/>
      <c r="D12" s="6"/>
      <c r="E12" s="6"/>
      <c r="F12" s="6"/>
      <c r="G12" s="6"/>
      <c r="H12" s="6"/>
      <c r="I12" s="3"/>
    </row>
    <row r="13" spans="1:9" x14ac:dyDescent="0.25">
      <c r="A13" s="64" t="s">
        <v>14</v>
      </c>
      <c r="B13" s="65"/>
      <c r="C13" s="7">
        <f t="shared" ref="C13:H13" si="0">SUM(C14:C21)</f>
        <v>253191203</v>
      </c>
      <c r="D13" s="7">
        <f t="shared" si="0"/>
        <v>557308455</v>
      </c>
      <c r="E13" s="7">
        <f>D13+C13</f>
        <v>810499658</v>
      </c>
      <c r="F13" s="29">
        <f t="shared" si="0"/>
        <v>810499658</v>
      </c>
      <c r="G13" s="29">
        <f t="shared" si="0"/>
        <v>809378432</v>
      </c>
      <c r="H13" s="7">
        <f t="shared" si="0"/>
        <v>0</v>
      </c>
      <c r="I13" s="3"/>
    </row>
    <row r="14" spans="1:9" x14ac:dyDescent="0.25">
      <c r="A14" s="53" t="s">
        <v>15</v>
      </c>
      <c r="B14" s="54"/>
      <c r="C14" s="18">
        <v>0</v>
      </c>
      <c r="D14" s="18">
        <v>0</v>
      </c>
      <c r="E14" s="18">
        <f t="shared" ref="E14" si="1">D14+C14</f>
        <v>0</v>
      </c>
      <c r="F14" s="18">
        <v>0</v>
      </c>
      <c r="G14" s="18">
        <v>0</v>
      </c>
      <c r="H14" s="19">
        <f>IF(AND(E14&gt;=0,F14&gt;=0),(E14-F14),"-")</f>
        <v>0</v>
      </c>
      <c r="I14" s="3"/>
    </row>
    <row r="15" spans="1:9" x14ac:dyDescent="0.25">
      <c r="A15" s="53" t="s">
        <v>16</v>
      </c>
      <c r="B15" s="54"/>
      <c r="C15" s="18">
        <v>83260506</v>
      </c>
      <c r="D15" s="18">
        <v>554311767</v>
      </c>
      <c r="E15" s="18">
        <f t="shared" ref="E15" si="2">D15+C15</f>
        <v>637572273</v>
      </c>
      <c r="F15" s="18">
        <v>637572273</v>
      </c>
      <c r="G15" s="18">
        <v>636459595</v>
      </c>
      <c r="H15" s="19">
        <f>IF(AND(E15&gt;=0,F15&gt;=0),(E15-F15),"-")</f>
        <v>0</v>
      </c>
      <c r="I15" s="3"/>
    </row>
    <row r="16" spans="1:9" s="2" customFormat="1" x14ac:dyDescent="0.25">
      <c r="A16" s="58" t="s">
        <v>17</v>
      </c>
      <c r="B16" s="59"/>
      <c r="C16" s="18">
        <v>145933924</v>
      </c>
      <c r="D16" s="18">
        <v>3000000</v>
      </c>
      <c r="E16" s="18">
        <f t="shared" ref="E16:E43" si="3">D16+C16</f>
        <v>148933924</v>
      </c>
      <c r="F16" s="18">
        <v>148933924</v>
      </c>
      <c r="G16" s="18">
        <v>148933924</v>
      </c>
      <c r="H16" s="19">
        <f>IF(AND(E16&gt;=0,F16&gt;=0),(E16-F16),"-")</f>
        <v>0</v>
      </c>
      <c r="I16" s="17"/>
    </row>
    <row r="17" spans="1:9" s="2" customFormat="1" x14ac:dyDescent="0.25">
      <c r="A17" s="58" t="s">
        <v>18</v>
      </c>
      <c r="B17" s="59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f t="shared" ref="H17:H20" si="4">IF(AND(E17&gt;=0,F17&gt;=0),(E17-F17),"-")</f>
        <v>0</v>
      </c>
      <c r="I17" s="17"/>
    </row>
    <row r="18" spans="1:9" s="2" customFormat="1" x14ac:dyDescent="0.25">
      <c r="A18" s="58" t="s">
        <v>19</v>
      </c>
      <c r="B18" s="59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f t="shared" si="4"/>
        <v>0</v>
      </c>
      <c r="I18" s="17"/>
    </row>
    <row r="19" spans="1:9" s="2" customFormat="1" x14ac:dyDescent="0.25">
      <c r="A19" s="58" t="s">
        <v>20</v>
      </c>
      <c r="B19" s="59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f t="shared" si="4"/>
        <v>0</v>
      </c>
      <c r="I19" s="17"/>
    </row>
    <row r="20" spans="1:9" s="2" customFormat="1" x14ac:dyDescent="0.25">
      <c r="A20" s="58" t="s">
        <v>21</v>
      </c>
      <c r="B20" s="59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f t="shared" si="4"/>
        <v>0</v>
      </c>
      <c r="I20" s="17"/>
    </row>
    <row r="21" spans="1:9" s="2" customFormat="1" x14ac:dyDescent="0.25">
      <c r="A21" s="58" t="s">
        <v>22</v>
      </c>
      <c r="B21" s="59"/>
      <c r="C21" s="18">
        <v>23996773</v>
      </c>
      <c r="D21" s="18">
        <v>-3312</v>
      </c>
      <c r="E21" s="18">
        <f t="shared" si="3"/>
        <v>23993461</v>
      </c>
      <c r="F21" s="18">
        <v>23993461</v>
      </c>
      <c r="G21" s="18">
        <v>23984913</v>
      </c>
      <c r="H21" s="19">
        <f>IF(AND(E21&gt;=0,F21&gt;=0),(E21-F21),"-")</f>
        <v>0</v>
      </c>
      <c r="I21" s="17"/>
    </row>
    <row r="22" spans="1:9" s="2" customFormat="1" x14ac:dyDescent="0.25">
      <c r="A22" s="31"/>
      <c r="B22" s="20"/>
      <c r="C22" s="21"/>
      <c r="D22" s="21"/>
      <c r="E22" s="21"/>
      <c r="F22" s="21"/>
      <c r="G22" s="21"/>
      <c r="H22" s="21"/>
      <c r="I22" s="17"/>
    </row>
    <row r="23" spans="1:9" s="2" customFormat="1" x14ac:dyDescent="0.25">
      <c r="A23" s="60" t="s">
        <v>23</v>
      </c>
      <c r="B23" s="61"/>
      <c r="C23" s="22">
        <f t="shared" ref="C23:D23" si="5">SUM(C24:C30)</f>
        <v>0</v>
      </c>
      <c r="D23" s="22">
        <f t="shared" si="5"/>
        <v>0</v>
      </c>
      <c r="E23" s="22">
        <f t="shared" si="3"/>
        <v>0</v>
      </c>
      <c r="F23" s="22">
        <f t="shared" ref="F23:H23" si="6">SUM(F24:F30)</f>
        <v>0</v>
      </c>
      <c r="G23" s="22">
        <f t="shared" si="6"/>
        <v>0</v>
      </c>
      <c r="H23" s="22">
        <f t="shared" si="6"/>
        <v>0</v>
      </c>
      <c r="I23" s="17"/>
    </row>
    <row r="24" spans="1:9" s="2" customFormat="1" x14ac:dyDescent="0.25">
      <c r="A24" s="58" t="s">
        <v>24</v>
      </c>
      <c r="B24" s="59"/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19">
        <f>IF(AND(E24&gt;=0,F24&gt;=0),(E24-F24),"-")</f>
        <v>0</v>
      </c>
      <c r="I24" s="17"/>
    </row>
    <row r="25" spans="1:9" s="2" customFormat="1" x14ac:dyDescent="0.25">
      <c r="A25" s="58" t="s">
        <v>25</v>
      </c>
      <c r="B25" s="59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19">
        <f t="shared" ref="H25:H30" si="7">IF(AND(E25&gt;=0,F25&gt;=0),(E25-F25),"-")</f>
        <v>0</v>
      </c>
      <c r="I25" s="17"/>
    </row>
    <row r="26" spans="1:9" s="2" customFormat="1" x14ac:dyDescent="0.25">
      <c r="A26" s="58" t="s">
        <v>26</v>
      </c>
      <c r="B26" s="59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19">
        <f t="shared" si="7"/>
        <v>0</v>
      </c>
      <c r="I26" s="17"/>
    </row>
    <row r="27" spans="1:9" s="2" customFormat="1" x14ac:dyDescent="0.25">
      <c r="A27" s="58" t="s">
        <v>27</v>
      </c>
      <c r="B27" s="59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19">
        <f t="shared" si="7"/>
        <v>0</v>
      </c>
      <c r="I27" s="17"/>
    </row>
    <row r="28" spans="1:9" s="2" customFormat="1" x14ac:dyDescent="0.25">
      <c r="A28" s="58" t="s">
        <v>28</v>
      </c>
      <c r="B28" s="59"/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19">
        <f t="shared" si="7"/>
        <v>0</v>
      </c>
      <c r="I28" s="17"/>
    </row>
    <row r="29" spans="1:9" s="2" customFormat="1" x14ac:dyDescent="0.25">
      <c r="A29" s="58" t="s">
        <v>29</v>
      </c>
      <c r="B29" s="59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19">
        <f t="shared" si="7"/>
        <v>0</v>
      </c>
      <c r="I29" s="17"/>
    </row>
    <row r="30" spans="1:9" s="2" customFormat="1" x14ac:dyDescent="0.25">
      <c r="A30" s="58" t="s">
        <v>30</v>
      </c>
      <c r="B30" s="59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19">
        <f t="shared" si="7"/>
        <v>0</v>
      </c>
      <c r="I30" s="17"/>
    </row>
    <row r="31" spans="1:9" s="2" customFormat="1" x14ac:dyDescent="0.25">
      <c r="A31" s="31"/>
      <c r="B31" s="20"/>
      <c r="C31" s="24"/>
      <c r="D31" s="24"/>
      <c r="E31" s="24"/>
      <c r="F31" s="24"/>
      <c r="G31" s="24"/>
      <c r="H31" s="24"/>
      <c r="I31" s="17"/>
    </row>
    <row r="32" spans="1:9" s="2" customFormat="1" x14ac:dyDescent="0.25">
      <c r="A32" s="60" t="s">
        <v>31</v>
      </c>
      <c r="B32" s="61"/>
      <c r="C32" s="25">
        <f t="shared" ref="C32:D32" si="8">SUM(C33:C41)</f>
        <v>0</v>
      </c>
      <c r="D32" s="25">
        <f t="shared" si="8"/>
        <v>0</v>
      </c>
      <c r="E32" s="25">
        <f t="shared" si="3"/>
        <v>0</v>
      </c>
      <c r="F32" s="25">
        <f t="shared" ref="F32:H32" si="9">SUM(F33:F41)</f>
        <v>0</v>
      </c>
      <c r="G32" s="25">
        <f t="shared" si="9"/>
        <v>0</v>
      </c>
      <c r="H32" s="25">
        <f t="shared" si="9"/>
        <v>0</v>
      </c>
      <c r="I32" s="17"/>
    </row>
    <row r="33" spans="1:9" s="2" customFormat="1" x14ac:dyDescent="0.25">
      <c r="A33" s="58" t="s">
        <v>32</v>
      </c>
      <c r="B33" s="59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19">
        <f t="shared" ref="H33:H41" si="10">IF(AND(E33&gt;=0,F33&gt;=0),(E33-F33),"-")</f>
        <v>0</v>
      </c>
      <c r="I33" s="17"/>
    </row>
    <row r="34" spans="1:9" s="2" customFormat="1" x14ac:dyDescent="0.25">
      <c r="A34" s="58" t="s">
        <v>33</v>
      </c>
      <c r="B34" s="59"/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19">
        <f t="shared" si="10"/>
        <v>0</v>
      </c>
      <c r="I34" s="17"/>
    </row>
    <row r="35" spans="1:9" s="2" customFormat="1" x14ac:dyDescent="0.25">
      <c r="A35" s="58" t="s">
        <v>34</v>
      </c>
      <c r="B35" s="59"/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9">
        <f t="shared" si="10"/>
        <v>0</v>
      </c>
      <c r="I35" s="17"/>
    </row>
    <row r="36" spans="1:9" s="2" customFormat="1" x14ac:dyDescent="0.25">
      <c r="A36" s="62" t="s">
        <v>35</v>
      </c>
      <c r="B36" s="63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8">
        <f t="shared" si="10"/>
        <v>0</v>
      </c>
      <c r="I36" s="17"/>
    </row>
    <row r="37" spans="1:9" s="35" customFormat="1" x14ac:dyDescent="0.25">
      <c r="A37" s="58" t="s">
        <v>36</v>
      </c>
      <c r="B37" s="59"/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19">
        <f t="shared" si="10"/>
        <v>0</v>
      </c>
      <c r="I37" s="34"/>
    </row>
    <row r="38" spans="1:9" s="2" customFormat="1" x14ac:dyDescent="0.25">
      <c r="A38" s="58" t="s">
        <v>37</v>
      </c>
      <c r="B38" s="59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9">
        <f t="shared" si="10"/>
        <v>0</v>
      </c>
      <c r="I38" s="17"/>
    </row>
    <row r="39" spans="1:9" s="2" customFormat="1" x14ac:dyDescent="0.25">
      <c r="A39" s="58" t="s">
        <v>38</v>
      </c>
      <c r="B39" s="59"/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9">
        <f t="shared" si="10"/>
        <v>0</v>
      </c>
      <c r="I39" s="17"/>
    </row>
    <row r="40" spans="1:9" s="2" customFormat="1" x14ac:dyDescent="0.25">
      <c r="A40" s="58" t="s">
        <v>39</v>
      </c>
      <c r="B40" s="59"/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9">
        <f t="shared" si="10"/>
        <v>0</v>
      </c>
      <c r="I40" s="17"/>
    </row>
    <row r="41" spans="1:9" s="2" customFormat="1" x14ac:dyDescent="0.25">
      <c r="A41" s="58" t="s">
        <v>40</v>
      </c>
      <c r="B41" s="59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9">
        <f t="shared" si="10"/>
        <v>0</v>
      </c>
      <c r="I41" s="17"/>
    </row>
    <row r="42" spans="1:9" s="2" customFormat="1" x14ac:dyDescent="0.25">
      <c r="A42" s="31"/>
      <c r="B42" s="20"/>
      <c r="C42" s="24"/>
      <c r="D42" s="24"/>
      <c r="E42" s="24"/>
      <c r="F42" s="24"/>
      <c r="G42" s="24"/>
      <c r="H42" s="24"/>
      <c r="I42" s="17"/>
    </row>
    <row r="43" spans="1:9" s="2" customFormat="1" x14ac:dyDescent="0.25">
      <c r="A43" s="60" t="s">
        <v>41</v>
      </c>
      <c r="B43" s="61"/>
      <c r="C43" s="25">
        <f t="shared" ref="C43:D43" si="11">SUM(C44:C47)</f>
        <v>0</v>
      </c>
      <c r="D43" s="25">
        <f t="shared" si="11"/>
        <v>0</v>
      </c>
      <c r="E43" s="25">
        <f t="shared" si="3"/>
        <v>0</v>
      </c>
      <c r="F43" s="25">
        <f t="shared" ref="F43:H43" si="12">SUM(F44:F47)</f>
        <v>0</v>
      </c>
      <c r="G43" s="25">
        <f t="shared" si="12"/>
        <v>0</v>
      </c>
      <c r="H43" s="25">
        <f t="shared" si="12"/>
        <v>0</v>
      </c>
      <c r="I43" s="17"/>
    </row>
    <row r="44" spans="1:9" x14ac:dyDescent="0.25">
      <c r="A44" s="53" t="s">
        <v>42</v>
      </c>
      <c r="B44" s="54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f>IF(AND(E44&gt;=0,F44&gt;=0),(E44-F44),"-")</f>
        <v>0</v>
      </c>
      <c r="I44" s="3"/>
    </row>
    <row r="45" spans="1:9" x14ac:dyDescent="0.25">
      <c r="A45" s="53" t="s">
        <v>43</v>
      </c>
      <c r="B45" s="54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9">
        <f>IF(AND(E45&gt;=0,F45&gt;=0),(E45-F45),"-")</f>
        <v>0</v>
      </c>
      <c r="I45" s="3"/>
    </row>
    <row r="46" spans="1:9" x14ac:dyDescent="0.25">
      <c r="A46" s="53" t="s">
        <v>44</v>
      </c>
      <c r="B46" s="54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9">
        <f>IF(AND(E46&gt;=0,F46&gt;=0),(E46-F46),"-")</f>
        <v>0</v>
      </c>
      <c r="I46" s="3"/>
    </row>
    <row r="47" spans="1:9" x14ac:dyDescent="0.25">
      <c r="A47" s="53" t="s">
        <v>45</v>
      </c>
      <c r="B47" s="54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9">
        <f>IF(AND(E47&gt;=0,F47&gt;=0),(E47-F47),"-")</f>
        <v>0</v>
      </c>
      <c r="I47" s="3"/>
    </row>
    <row r="48" spans="1:9" x14ac:dyDescent="0.25">
      <c r="A48" s="11"/>
      <c r="B48" s="12"/>
      <c r="C48" s="13"/>
      <c r="D48" s="13"/>
      <c r="E48" s="13"/>
      <c r="F48" s="13"/>
      <c r="G48" s="13"/>
      <c r="H48" s="13"/>
      <c r="I48" s="3"/>
    </row>
    <row r="49" spans="1:9" x14ac:dyDescent="0.25">
      <c r="A49" s="14"/>
      <c r="B49" s="15" t="s">
        <v>11</v>
      </c>
      <c r="C49" s="16">
        <f t="shared" ref="C49:H49" si="13">SUM(C13,C23,C32,C43)</f>
        <v>253191203</v>
      </c>
      <c r="D49" s="16">
        <f t="shared" si="13"/>
        <v>557308455</v>
      </c>
      <c r="E49" s="16">
        <f t="shared" si="13"/>
        <v>810499658</v>
      </c>
      <c r="F49" s="30">
        <f t="shared" si="13"/>
        <v>810499658</v>
      </c>
      <c r="G49" s="30">
        <f t="shared" si="13"/>
        <v>809378432</v>
      </c>
      <c r="H49" s="16">
        <f t="shared" si="13"/>
        <v>0</v>
      </c>
      <c r="I49" s="3"/>
    </row>
  </sheetData>
  <mergeCells count="42">
    <mergeCell ref="A43:B43"/>
    <mergeCell ref="A44:B44"/>
    <mergeCell ref="A45:B45"/>
    <mergeCell ref="A46:B46"/>
    <mergeCell ref="A47:B47"/>
    <mergeCell ref="A41:B41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15:B15"/>
    <mergeCell ref="A1:H1"/>
    <mergeCell ref="A2:H2"/>
    <mergeCell ref="A3:H3"/>
    <mergeCell ref="A4:H4"/>
    <mergeCell ref="A6:H6"/>
    <mergeCell ref="A7:H7"/>
    <mergeCell ref="A9:B11"/>
    <mergeCell ref="C9:G9"/>
    <mergeCell ref="H9:H10"/>
    <mergeCell ref="A13:B13"/>
    <mergeCell ref="A14:B1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workbookViewId="0">
      <selection activeCell="C44" sqref="C44:G47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2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55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51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83" t="s">
        <v>56</v>
      </c>
      <c r="B6" s="84"/>
      <c r="C6" s="84"/>
      <c r="D6" s="84"/>
      <c r="E6" s="84"/>
      <c r="F6" s="84"/>
      <c r="G6" s="84"/>
      <c r="H6" s="85"/>
      <c r="I6" s="3"/>
    </row>
    <row r="7" spans="1:9" x14ac:dyDescent="0.25">
      <c r="A7" s="55" t="s">
        <v>12</v>
      </c>
      <c r="B7" s="56"/>
      <c r="C7" s="56"/>
      <c r="D7" s="56"/>
      <c r="E7" s="56"/>
      <c r="F7" s="56"/>
      <c r="G7" s="56"/>
      <c r="H7" s="57"/>
      <c r="I7" s="3"/>
    </row>
    <row r="8" spans="1:9" x14ac:dyDescent="0.25">
      <c r="A8" s="1"/>
      <c r="B8" s="1"/>
      <c r="C8" s="1"/>
      <c r="D8" s="1"/>
      <c r="E8" s="1"/>
      <c r="F8" s="1"/>
      <c r="G8" s="1"/>
      <c r="H8" s="1"/>
      <c r="I8" s="3"/>
    </row>
    <row r="9" spans="1:9" x14ac:dyDescent="0.25">
      <c r="A9" s="66" t="s">
        <v>1</v>
      </c>
      <c r="B9" s="67"/>
      <c r="C9" s="72" t="s">
        <v>2</v>
      </c>
      <c r="D9" s="73"/>
      <c r="E9" s="73"/>
      <c r="F9" s="73"/>
      <c r="G9" s="74"/>
      <c r="H9" s="75" t="s">
        <v>3</v>
      </c>
      <c r="I9" s="3"/>
    </row>
    <row r="10" spans="1:9" ht="28.5" customHeight="1" x14ac:dyDescent="0.25">
      <c r="A10" s="68"/>
      <c r="B10" s="69"/>
      <c r="C10" s="50" t="s">
        <v>4</v>
      </c>
      <c r="D10" s="51" t="s">
        <v>5</v>
      </c>
      <c r="E10" s="50" t="s">
        <v>6</v>
      </c>
      <c r="F10" s="50" t="s">
        <v>7</v>
      </c>
      <c r="G10" s="50" t="s">
        <v>8</v>
      </c>
      <c r="H10" s="76"/>
      <c r="I10" s="3"/>
    </row>
    <row r="11" spans="1:9" x14ac:dyDescent="0.25">
      <c r="A11" s="70"/>
      <c r="B11" s="71"/>
      <c r="C11" s="50">
        <v>1</v>
      </c>
      <c r="D11" s="50">
        <v>2</v>
      </c>
      <c r="E11" s="50" t="s">
        <v>9</v>
      </c>
      <c r="F11" s="50">
        <v>4</v>
      </c>
      <c r="G11" s="50">
        <v>5</v>
      </c>
      <c r="H11" s="52" t="s">
        <v>10</v>
      </c>
      <c r="I11" s="3"/>
    </row>
    <row r="12" spans="1:9" x14ac:dyDescent="0.25">
      <c r="A12" s="4"/>
      <c r="B12" s="5"/>
      <c r="C12" s="6"/>
      <c r="D12" s="6"/>
      <c r="E12" s="6"/>
      <c r="F12" s="6"/>
      <c r="G12" s="6"/>
      <c r="H12" s="6"/>
      <c r="I12" s="3"/>
    </row>
    <row r="13" spans="1:9" x14ac:dyDescent="0.25">
      <c r="A13" s="64" t="s">
        <v>14</v>
      </c>
      <c r="B13" s="65"/>
      <c r="C13" s="7">
        <f t="shared" ref="C13:H13" si="0">SUM(C14:C21)</f>
        <v>34752490</v>
      </c>
      <c r="D13" s="7">
        <f t="shared" si="0"/>
        <v>4220653</v>
      </c>
      <c r="E13" s="7">
        <f>D13+C13</f>
        <v>38973143</v>
      </c>
      <c r="F13" s="29">
        <f t="shared" si="0"/>
        <v>38973143</v>
      </c>
      <c r="G13" s="29">
        <f t="shared" si="0"/>
        <v>35766443</v>
      </c>
      <c r="H13" s="7">
        <f t="shared" si="0"/>
        <v>0</v>
      </c>
      <c r="I13" s="3"/>
    </row>
    <row r="14" spans="1:9" x14ac:dyDescent="0.25">
      <c r="A14" s="53" t="s">
        <v>15</v>
      </c>
      <c r="B14" s="54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9">
        <f>IF(AND(E14&gt;=0,F14&gt;=0),(E14-F14),"-")</f>
        <v>0</v>
      </c>
      <c r="I14" s="3"/>
    </row>
    <row r="15" spans="1:9" x14ac:dyDescent="0.25">
      <c r="A15" s="53" t="s">
        <v>16</v>
      </c>
      <c r="B15" s="54"/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9">
        <f t="shared" ref="H15" si="1">IF(AND(E15&gt;=0,F15&gt;=0),(E15-F15),"-")</f>
        <v>0</v>
      </c>
      <c r="I15" s="3"/>
    </row>
    <row r="16" spans="1:9" s="2" customFormat="1" x14ac:dyDescent="0.25">
      <c r="A16" s="58" t="s">
        <v>17</v>
      </c>
      <c r="B16" s="59"/>
      <c r="C16" s="18">
        <v>2048323</v>
      </c>
      <c r="D16" s="18">
        <v>-183500</v>
      </c>
      <c r="E16" s="18">
        <f t="shared" ref="E16:E43" si="2">D16+C16</f>
        <v>1864823</v>
      </c>
      <c r="F16" s="18">
        <v>1864823</v>
      </c>
      <c r="G16" s="18">
        <v>1864823</v>
      </c>
      <c r="H16" s="19">
        <f>IF(AND(E16&gt;=0,F16&gt;=0),(E16-F16),"-")</f>
        <v>0</v>
      </c>
      <c r="I16" s="17"/>
    </row>
    <row r="17" spans="1:9" s="2" customFormat="1" x14ac:dyDescent="0.25">
      <c r="A17" s="58" t="s">
        <v>18</v>
      </c>
      <c r="B17" s="59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f t="shared" ref="H17:H20" si="3">IF(AND(E17&gt;=0,F17&gt;=0),(E17-F17),"-")</f>
        <v>0</v>
      </c>
      <c r="I17" s="17"/>
    </row>
    <row r="18" spans="1:9" s="2" customFormat="1" x14ac:dyDescent="0.25">
      <c r="A18" s="58" t="s">
        <v>19</v>
      </c>
      <c r="B18" s="59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f t="shared" si="3"/>
        <v>0</v>
      </c>
      <c r="I18" s="17"/>
    </row>
    <row r="19" spans="1:9" s="2" customFormat="1" x14ac:dyDescent="0.25">
      <c r="A19" s="58" t="s">
        <v>20</v>
      </c>
      <c r="B19" s="59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f t="shared" si="3"/>
        <v>0</v>
      </c>
      <c r="I19" s="17"/>
    </row>
    <row r="20" spans="1:9" s="2" customFormat="1" x14ac:dyDescent="0.25">
      <c r="A20" s="58" t="s">
        <v>21</v>
      </c>
      <c r="B20" s="59"/>
      <c r="C20" s="18">
        <v>32704167</v>
      </c>
      <c r="D20" s="18">
        <v>4404153</v>
      </c>
      <c r="E20" s="18">
        <f t="shared" si="2"/>
        <v>37108320</v>
      </c>
      <c r="F20" s="18">
        <v>37108320</v>
      </c>
      <c r="G20" s="18">
        <v>33901620</v>
      </c>
      <c r="H20" s="19">
        <f t="shared" si="3"/>
        <v>0</v>
      </c>
      <c r="I20" s="17"/>
    </row>
    <row r="21" spans="1:9" s="2" customFormat="1" x14ac:dyDescent="0.25">
      <c r="A21" s="58" t="s">
        <v>22</v>
      </c>
      <c r="B21" s="59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f>IF(AND(E21&gt;=0,F21&gt;=0),(E21-F21),"-")</f>
        <v>0</v>
      </c>
      <c r="I21" s="17"/>
    </row>
    <row r="22" spans="1:9" s="2" customFormat="1" x14ac:dyDescent="0.25">
      <c r="A22" s="36"/>
      <c r="B22" s="20"/>
      <c r="C22" s="21"/>
      <c r="D22" s="21"/>
      <c r="E22" s="21"/>
      <c r="F22" s="21"/>
      <c r="G22" s="21"/>
      <c r="H22" s="21"/>
      <c r="I22" s="17"/>
    </row>
    <row r="23" spans="1:9" s="2" customFormat="1" x14ac:dyDescent="0.25">
      <c r="A23" s="60" t="s">
        <v>23</v>
      </c>
      <c r="B23" s="61"/>
      <c r="C23" s="22">
        <f t="shared" ref="C23:D23" si="4">SUM(C24:C30)</f>
        <v>23133364907</v>
      </c>
      <c r="D23" s="22">
        <f t="shared" si="4"/>
        <v>1023943314</v>
      </c>
      <c r="E23" s="22">
        <f t="shared" si="2"/>
        <v>24157308221</v>
      </c>
      <c r="F23" s="22">
        <f t="shared" ref="F23:H23" si="5">SUM(F24:F30)</f>
        <v>24157308221</v>
      </c>
      <c r="G23" s="22">
        <f t="shared" si="5"/>
        <v>24089550327</v>
      </c>
      <c r="H23" s="22">
        <f t="shared" si="5"/>
        <v>0</v>
      </c>
      <c r="I23" s="17"/>
    </row>
    <row r="24" spans="1:9" s="2" customFormat="1" x14ac:dyDescent="0.25">
      <c r="A24" s="58" t="s">
        <v>24</v>
      </c>
      <c r="B24" s="59"/>
      <c r="C24" s="23">
        <v>10772365</v>
      </c>
      <c r="D24" s="23">
        <v>-755187</v>
      </c>
      <c r="E24" s="18">
        <f t="shared" si="2"/>
        <v>10017178</v>
      </c>
      <c r="F24" s="23">
        <v>10017178</v>
      </c>
      <c r="G24" s="23">
        <v>10017178</v>
      </c>
      <c r="H24" s="19">
        <f>IF(AND(E24&gt;=0,F24&gt;=0),(E24-F24),"-")</f>
        <v>0</v>
      </c>
      <c r="I24" s="17"/>
    </row>
    <row r="25" spans="1:9" s="2" customFormat="1" x14ac:dyDescent="0.25">
      <c r="A25" s="58" t="s">
        <v>25</v>
      </c>
      <c r="B25" s="59"/>
      <c r="C25" s="23">
        <v>89254016</v>
      </c>
      <c r="D25" s="23">
        <v>-52570275</v>
      </c>
      <c r="E25" s="18">
        <f t="shared" si="2"/>
        <v>36683741</v>
      </c>
      <c r="F25" s="23">
        <v>36683741</v>
      </c>
      <c r="G25" s="23">
        <v>36683741</v>
      </c>
      <c r="H25" s="19">
        <f t="shared" ref="H25:H30" si="6">IF(AND(E25&gt;=0,F25&gt;=0),(E25-F25),"-")</f>
        <v>0</v>
      </c>
      <c r="I25" s="17"/>
    </row>
    <row r="26" spans="1:9" s="2" customFormat="1" x14ac:dyDescent="0.25">
      <c r="A26" s="58" t="s">
        <v>26</v>
      </c>
      <c r="B26" s="59"/>
      <c r="C26" s="23">
        <v>4571617518</v>
      </c>
      <c r="D26" s="23">
        <v>-367341515</v>
      </c>
      <c r="E26" s="18">
        <f t="shared" si="2"/>
        <v>4204276003</v>
      </c>
      <c r="F26" s="23">
        <v>4204276003</v>
      </c>
      <c r="G26" s="23">
        <v>4158773010</v>
      </c>
      <c r="H26" s="19">
        <f t="shared" si="6"/>
        <v>0</v>
      </c>
      <c r="I26" s="17"/>
    </row>
    <row r="27" spans="1:9" s="2" customFormat="1" x14ac:dyDescent="0.25">
      <c r="A27" s="58" t="s">
        <v>27</v>
      </c>
      <c r="B27" s="59"/>
      <c r="C27" s="23">
        <v>248737230</v>
      </c>
      <c r="D27" s="23">
        <v>70116907</v>
      </c>
      <c r="E27" s="18">
        <f t="shared" si="2"/>
        <v>318854137</v>
      </c>
      <c r="F27" s="23">
        <v>318854137</v>
      </c>
      <c r="G27" s="23">
        <v>317572777</v>
      </c>
      <c r="H27" s="19">
        <f t="shared" si="6"/>
        <v>0</v>
      </c>
      <c r="I27" s="17"/>
    </row>
    <row r="28" spans="1:9" s="2" customFormat="1" x14ac:dyDescent="0.25">
      <c r="A28" s="58" t="s">
        <v>28</v>
      </c>
      <c r="B28" s="59"/>
      <c r="C28" s="23">
        <v>17905501567</v>
      </c>
      <c r="D28" s="23">
        <v>1310861237</v>
      </c>
      <c r="E28" s="18">
        <f t="shared" si="2"/>
        <v>19216362804</v>
      </c>
      <c r="F28" s="23">
        <v>19216362804</v>
      </c>
      <c r="G28" s="23">
        <v>19195591746</v>
      </c>
      <c r="H28" s="19">
        <f t="shared" si="6"/>
        <v>0</v>
      </c>
      <c r="I28" s="17"/>
    </row>
    <row r="29" spans="1:9" s="2" customFormat="1" x14ac:dyDescent="0.25">
      <c r="A29" s="58" t="s">
        <v>29</v>
      </c>
      <c r="B29" s="59"/>
      <c r="C29" s="23">
        <v>293166195</v>
      </c>
      <c r="D29" s="23">
        <v>63879787</v>
      </c>
      <c r="E29" s="18">
        <f t="shared" si="2"/>
        <v>357045982</v>
      </c>
      <c r="F29" s="23">
        <v>357045982</v>
      </c>
      <c r="G29" s="23">
        <v>356850819</v>
      </c>
      <c r="H29" s="19">
        <f t="shared" si="6"/>
        <v>0</v>
      </c>
      <c r="I29" s="17"/>
    </row>
    <row r="30" spans="1:9" s="2" customFormat="1" x14ac:dyDescent="0.25">
      <c r="A30" s="58" t="s">
        <v>30</v>
      </c>
      <c r="B30" s="59"/>
      <c r="C30" s="23">
        <v>14316016</v>
      </c>
      <c r="D30" s="23">
        <v>-247640</v>
      </c>
      <c r="E30" s="18">
        <f t="shared" si="2"/>
        <v>14068376</v>
      </c>
      <c r="F30" s="23">
        <v>14068376</v>
      </c>
      <c r="G30" s="23">
        <v>14061056</v>
      </c>
      <c r="H30" s="19">
        <f t="shared" si="6"/>
        <v>0</v>
      </c>
      <c r="I30" s="17"/>
    </row>
    <row r="31" spans="1:9" s="2" customFormat="1" x14ac:dyDescent="0.25">
      <c r="A31" s="36"/>
      <c r="B31" s="20"/>
      <c r="C31" s="24"/>
      <c r="D31" s="24"/>
      <c r="E31" s="24"/>
      <c r="F31" s="24"/>
      <c r="G31" s="24"/>
      <c r="H31" s="24"/>
      <c r="I31" s="17"/>
    </row>
    <row r="32" spans="1:9" s="2" customFormat="1" x14ac:dyDescent="0.25">
      <c r="A32" s="60" t="s">
        <v>31</v>
      </c>
      <c r="B32" s="61"/>
      <c r="C32" s="25">
        <f t="shared" ref="C32:D32" si="7">SUM(C33:C41)</f>
        <v>274953101</v>
      </c>
      <c r="D32" s="25">
        <f t="shared" si="7"/>
        <v>-20475984</v>
      </c>
      <c r="E32" s="25">
        <f t="shared" si="2"/>
        <v>254477117</v>
      </c>
      <c r="F32" s="25">
        <f t="shared" ref="F32:H32" si="8">SUM(F33:F41)</f>
        <v>254477117</v>
      </c>
      <c r="G32" s="25">
        <f t="shared" si="8"/>
        <v>254440696</v>
      </c>
      <c r="H32" s="25">
        <f t="shared" si="8"/>
        <v>0</v>
      </c>
      <c r="I32" s="17"/>
    </row>
    <row r="33" spans="1:9" s="2" customFormat="1" x14ac:dyDescent="0.25">
      <c r="A33" s="58" t="s">
        <v>32</v>
      </c>
      <c r="B33" s="59"/>
      <c r="C33" s="23">
        <v>188256126</v>
      </c>
      <c r="D33" s="23">
        <v>-496937</v>
      </c>
      <c r="E33" s="23">
        <f t="shared" si="2"/>
        <v>187759189</v>
      </c>
      <c r="F33" s="23">
        <v>187759189</v>
      </c>
      <c r="G33" s="23">
        <v>187759189</v>
      </c>
      <c r="H33" s="19">
        <f t="shared" ref="H33:H41" si="9">IF(AND(E33&gt;=0,F33&gt;=0),(E33-F33),"-")</f>
        <v>0</v>
      </c>
      <c r="I33" s="17"/>
    </row>
    <row r="34" spans="1:9" s="2" customFormat="1" x14ac:dyDescent="0.25">
      <c r="A34" s="58" t="s">
        <v>33</v>
      </c>
      <c r="B34" s="59"/>
      <c r="C34" s="23">
        <v>3804790</v>
      </c>
      <c r="D34" s="23">
        <v>-296049</v>
      </c>
      <c r="E34" s="23">
        <f t="shared" si="2"/>
        <v>3508741</v>
      </c>
      <c r="F34" s="23">
        <v>3508741</v>
      </c>
      <c r="G34" s="23">
        <v>3508741</v>
      </c>
      <c r="H34" s="19">
        <f t="shared" si="9"/>
        <v>0</v>
      </c>
      <c r="I34" s="17"/>
    </row>
    <row r="35" spans="1:9" s="2" customFormat="1" x14ac:dyDescent="0.25">
      <c r="A35" s="58" t="s">
        <v>34</v>
      </c>
      <c r="B35" s="59"/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9">
        <f t="shared" si="9"/>
        <v>0</v>
      </c>
      <c r="I35" s="17"/>
    </row>
    <row r="36" spans="1:9" s="2" customFormat="1" x14ac:dyDescent="0.25">
      <c r="A36" s="62" t="s">
        <v>35</v>
      </c>
      <c r="B36" s="63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8">
        <f t="shared" si="9"/>
        <v>0</v>
      </c>
      <c r="I36" s="17"/>
    </row>
    <row r="37" spans="1:9" s="35" customFormat="1" x14ac:dyDescent="0.25">
      <c r="A37" s="58" t="s">
        <v>36</v>
      </c>
      <c r="B37" s="59"/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19">
        <f t="shared" si="9"/>
        <v>0</v>
      </c>
      <c r="I37" s="34"/>
    </row>
    <row r="38" spans="1:9" s="2" customFormat="1" x14ac:dyDescent="0.25">
      <c r="A38" s="58" t="s">
        <v>37</v>
      </c>
      <c r="B38" s="59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9">
        <f t="shared" si="9"/>
        <v>0</v>
      </c>
      <c r="I38" s="17"/>
    </row>
    <row r="39" spans="1:9" s="2" customFormat="1" x14ac:dyDescent="0.25">
      <c r="A39" s="58" t="s">
        <v>38</v>
      </c>
      <c r="B39" s="59"/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9">
        <f t="shared" si="9"/>
        <v>0</v>
      </c>
      <c r="I39" s="17"/>
    </row>
    <row r="40" spans="1:9" s="2" customFormat="1" x14ac:dyDescent="0.25">
      <c r="A40" s="58" t="s">
        <v>39</v>
      </c>
      <c r="B40" s="59"/>
      <c r="C40" s="23">
        <v>82892185</v>
      </c>
      <c r="D40" s="23">
        <v>-19682998</v>
      </c>
      <c r="E40" s="23">
        <f t="shared" si="2"/>
        <v>63209187</v>
      </c>
      <c r="F40" s="23">
        <v>63209187</v>
      </c>
      <c r="G40" s="23">
        <v>63172766</v>
      </c>
      <c r="H40" s="19">
        <f t="shared" si="9"/>
        <v>0</v>
      </c>
      <c r="I40" s="17"/>
    </row>
    <row r="41" spans="1:9" s="2" customFormat="1" x14ac:dyDescent="0.25">
      <c r="A41" s="58" t="s">
        <v>40</v>
      </c>
      <c r="B41" s="59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9">
        <f t="shared" si="9"/>
        <v>0</v>
      </c>
      <c r="I41" s="17"/>
    </row>
    <row r="42" spans="1:9" s="2" customFormat="1" x14ac:dyDescent="0.25">
      <c r="A42" s="31"/>
      <c r="B42" s="20"/>
      <c r="C42" s="24"/>
      <c r="D42" s="24"/>
      <c r="E42" s="24"/>
      <c r="F42" s="24"/>
      <c r="G42" s="24"/>
      <c r="H42" s="24"/>
      <c r="I42" s="17"/>
    </row>
    <row r="43" spans="1:9" s="2" customFormat="1" x14ac:dyDescent="0.25">
      <c r="A43" s="60" t="s">
        <v>41</v>
      </c>
      <c r="B43" s="61"/>
      <c r="C43" s="25">
        <f t="shared" ref="C43:D43" si="10">SUM(C44:C47)</f>
        <v>0</v>
      </c>
      <c r="D43" s="25">
        <f t="shared" si="10"/>
        <v>0</v>
      </c>
      <c r="E43" s="25">
        <f t="shared" si="2"/>
        <v>0</v>
      </c>
      <c r="F43" s="25">
        <f t="shared" ref="F43:H43" si="11">SUM(F44:F47)</f>
        <v>0</v>
      </c>
      <c r="G43" s="25">
        <f t="shared" si="11"/>
        <v>0</v>
      </c>
      <c r="H43" s="25">
        <f t="shared" si="11"/>
        <v>0</v>
      </c>
      <c r="I43" s="17"/>
    </row>
    <row r="44" spans="1:9" x14ac:dyDescent="0.25">
      <c r="A44" s="53" t="s">
        <v>42</v>
      </c>
      <c r="B44" s="54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f>IF(AND(E44&gt;=0,F44&gt;=0),(E44-F44),"-")</f>
        <v>0</v>
      </c>
      <c r="I44" s="3"/>
    </row>
    <row r="45" spans="1:9" x14ac:dyDescent="0.25">
      <c r="A45" s="53" t="s">
        <v>43</v>
      </c>
      <c r="B45" s="54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9">
        <f>IF(AND(E45&gt;=0,F45&gt;=0),(E45-F45),"-")</f>
        <v>0</v>
      </c>
      <c r="I45" s="3"/>
    </row>
    <row r="46" spans="1:9" x14ac:dyDescent="0.25">
      <c r="A46" s="53" t="s">
        <v>44</v>
      </c>
      <c r="B46" s="54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9">
        <f>IF(AND(E46&gt;=0,F46&gt;=0),(E46-F46),"-")</f>
        <v>0</v>
      </c>
      <c r="I46" s="3"/>
    </row>
    <row r="47" spans="1:9" x14ac:dyDescent="0.25">
      <c r="A47" s="53" t="s">
        <v>45</v>
      </c>
      <c r="B47" s="54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9">
        <f>IF(AND(E47&gt;=0,F47&gt;=0),(E47-F47),"-")</f>
        <v>0</v>
      </c>
      <c r="I47" s="3"/>
    </row>
    <row r="48" spans="1:9" x14ac:dyDescent="0.25">
      <c r="A48" s="11"/>
      <c r="B48" s="12"/>
      <c r="C48" s="13"/>
      <c r="D48" s="13"/>
      <c r="E48" s="13"/>
      <c r="F48" s="13"/>
      <c r="G48" s="13"/>
      <c r="H48" s="13"/>
      <c r="I48" s="3"/>
    </row>
    <row r="49" spans="1:9" x14ac:dyDescent="0.25">
      <c r="A49" s="14"/>
      <c r="B49" s="15" t="s">
        <v>11</v>
      </c>
      <c r="C49" s="16">
        <f t="shared" ref="C49:H49" si="12">SUM(C13,C23,C32,C43)</f>
        <v>23443070498</v>
      </c>
      <c r="D49" s="16">
        <f t="shared" si="12"/>
        <v>1007687983</v>
      </c>
      <c r="E49" s="16">
        <f t="shared" si="12"/>
        <v>24450758481</v>
      </c>
      <c r="F49" s="30">
        <f t="shared" si="12"/>
        <v>24450758481</v>
      </c>
      <c r="G49" s="30">
        <f t="shared" si="12"/>
        <v>24379757466</v>
      </c>
      <c r="H49" s="16">
        <f t="shared" si="12"/>
        <v>0</v>
      </c>
      <c r="I49" s="3"/>
    </row>
  </sheetData>
  <mergeCells count="42">
    <mergeCell ref="A43:B43"/>
    <mergeCell ref="A44:B44"/>
    <mergeCell ref="A45:B45"/>
    <mergeCell ref="A46:B46"/>
    <mergeCell ref="A47:B47"/>
    <mergeCell ref="A41:B41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15:B15"/>
    <mergeCell ref="A1:H1"/>
    <mergeCell ref="A2:H2"/>
    <mergeCell ref="A3:H3"/>
    <mergeCell ref="A4:H4"/>
    <mergeCell ref="A6:H6"/>
    <mergeCell ref="A7:H7"/>
    <mergeCell ref="A9:B11"/>
    <mergeCell ref="C9:G9"/>
    <mergeCell ref="H9:H10"/>
    <mergeCell ref="A13:B13"/>
    <mergeCell ref="A14:B1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workbookViewId="0">
      <selection activeCell="C44" sqref="C44:G47"/>
    </sheetView>
  </sheetViews>
  <sheetFormatPr baseColWidth="10" defaultRowHeight="15" x14ac:dyDescent="0.25"/>
  <cols>
    <col min="1" max="1" width="11.85546875" customWidth="1"/>
    <col min="2" max="2" width="33.28515625" customWidth="1"/>
    <col min="3" max="3" width="14.140625" customWidth="1"/>
    <col min="4" max="4" width="12.42578125" customWidth="1"/>
    <col min="5" max="5" width="13.5703125" customWidth="1"/>
    <col min="6" max="6" width="14.140625" customWidth="1"/>
    <col min="7" max="7" width="13.28515625" customWidth="1"/>
    <col min="8" max="8" width="13.140625" customWidth="1"/>
  </cols>
  <sheetData>
    <row r="1" spans="1:9" x14ac:dyDescent="0.25">
      <c r="A1" s="77" t="s">
        <v>55</v>
      </c>
      <c r="B1" s="78"/>
      <c r="C1" s="78"/>
      <c r="D1" s="78"/>
      <c r="E1" s="78"/>
      <c r="F1" s="78"/>
      <c r="G1" s="78"/>
      <c r="H1" s="79"/>
      <c r="I1" s="3"/>
    </row>
    <row r="2" spans="1:9" x14ac:dyDescent="0.25">
      <c r="A2" s="80" t="s">
        <v>46</v>
      </c>
      <c r="B2" s="81"/>
      <c r="C2" s="81"/>
      <c r="D2" s="81"/>
      <c r="E2" s="81"/>
      <c r="F2" s="81"/>
      <c r="G2" s="81"/>
      <c r="H2" s="82"/>
      <c r="I2" s="3"/>
    </row>
    <row r="3" spans="1:9" x14ac:dyDescent="0.25">
      <c r="A3" s="83" t="s">
        <v>0</v>
      </c>
      <c r="B3" s="84"/>
      <c r="C3" s="84"/>
      <c r="D3" s="84"/>
      <c r="E3" s="84"/>
      <c r="F3" s="84"/>
      <c r="G3" s="84"/>
      <c r="H3" s="85"/>
      <c r="I3" s="3"/>
    </row>
    <row r="4" spans="1:9" x14ac:dyDescent="0.25">
      <c r="A4" s="83" t="s">
        <v>13</v>
      </c>
      <c r="B4" s="84"/>
      <c r="C4" s="84"/>
      <c r="D4" s="84"/>
      <c r="E4" s="84"/>
      <c r="F4" s="84"/>
      <c r="G4" s="84"/>
      <c r="H4" s="85"/>
      <c r="I4" s="3"/>
    </row>
    <row r="5" spans="1:9" x14ac:dyDescent="0.25">
      <c r="A5" s="83" t="s">
        <v>52</v>
      </c>
      <c r="B5" s="84"/>
      <c r="C5" s="84"/>
      <c r="D5" s="84"/>
      <c r="E5" s="84"/>
      <c r="F5" s="84"/>
      <c r="G5" s="84"/>
      <c r="H5" s="85"/>
      <c r="I5" s="3"/>
    </row>
    <row r="6" spans="1:9" x14ac:dyDescent="0.25">
      <c r="A6" s="83" t="s">
        <v>56</v>
      </c>
      <c r="B6" s="84"/>
      <c r="C6" s="84"/>
      <c r="D6" s="84"/>
      <c r="E6" s="84"/>
      <c r="F6" s="84"/>
      <c r="G6" s="84"/>
      <c r="H6" s="85"/>
      <c r="I6" s="3"/>
    </row>
    <row r="7" spans="1:9" x14ac:dyDescent="0.25">
      <c r="A7" s="55" t="s">
        <v>12</v>
      </c>
      <c r="B7" s="56"/>
      <c r="C7" s="56"/>
      <c r="D7" s="56"/>
      <c r="E7" s="56"/>
      <c r="F7" s="56"/>
      <c r="G7" s="56"/>
      <c r="H7" s="57"/>
      <c r="I7" s="3"/>
    </row>
    <row r="8" spans="1:9" x14ac:dyDescent="0.25">
      <c r="A8" s="1"/>
      <c r="B8" s="1"/>
      <c r="C8" s="1"/>
      <c r="D8" s="1"/>
      <c r="E8" s="1"/>
      <c r="F8" s="1"/>
      <c r="G8" s="1"/>
      <c r="H8" s="1"/>
      <c r="I8" s="3"/>
    </row>
    <row r="9" spans="1:9" x14ac:dyDescent="0.25">
      <c r="A9" s="66" t="s">
        <v>1</v>
      </c>
      <c r="B9" s="67"/>
      <c r="C9" s="72" t="s">
        <v>2</v>
      </c>
      <c r="D9" s="73"/>
      <c r="E9" s="73"/>
      <c r="F9" s="73"/>
      <c r="G9" s="74"/>
      <c r="H9" s="75" t="s">
        <v>3</v>
      </c>
      <c r="I9" s="3"/>
    </row>
    <row r="10" spans="1:9" ht="24" customHeight="1" x14ac:dyDescent="0.25">
      <c r="A10" s="68"/>
      <c r="B10" s="69"/>
      <c r="C10" s="50" t="s">
        <v>4</v>
      </c>
      <c r="D10" s="51" t="s">
        <v>5</v>
      </c>
      <c r="E10" s="50" t="s">
        <v>6</v>
      </c>
      <c r="F10" s="50" t="s">
        <v>7</v>
      </c>
      <c r="G10" s="50" t="s">
        <v>8</v>
      </c>
      <c r="H10" s="76"/>
      <c r="I10" s="3"/>
    </row>
    <row r="11" spans="1:9" x14ac:dyDescent="0.25">
      <c r="A11" s="70"/>
      <c r="B11" s="71"/>
      <c r="C11" s="50">
        <v>1</v>
      </c>
      <c r="D11" s="50">
        <v>2</v>
      </c>
      <c r="E11" s="50" t="s">
        <v>9</v>
      </c>
      <c r="F11" s="50">
        <v>4</v>
      </c>
      <c r="G11" s="50">
        <v>5</v>
      </c>
      <c r="H11" s="52" t="s">
        <v>10</v>
      </c>
      <c r="I11" s="3"/>
    </row>
    <row r="12" spans="1:9" x14ac:dyDescent="0.25">
      <c r="A12" s="4"/>
      <c r="B12" s="5"/>
      <c r="C12" s="6"/>
      <c r="D12" s="6"/>
      <c r="E12" s="6"/>
      <c r="F12" s="6"/>
      <c r="G12" s="6"/>
      <c r="H12" s="6"/>
      <c r="I12" s="3"/>
    </row>
    <row r="13" spans="1:9" x14ac:dyDescent="0.25">
      <c r="A13" s="64" t="s">
        <v>14</v>
      </c>
      <c r="B13" s="65"/>
      <c r="C13" s="7">
        <f t="shared" ref="C13:H13" si="0">SUM(C14:C21)</f>
        <v>0</v>
      </c>
      <c r="D13" s="7">
        <f t="shared" si="0"/>
        <v>0</v>
      </c>
      <c r="E13" s="7">
        <f>D13+C13</f>
        <v>0</v>
      </c>
      <c r="F13" s="29">
        <f t="shared" si="0"/>
        <v>0</v>
      </c>
      <c r="G13" s="29">
        <f t="shared" si="0"/>
        <v>0</v>
      </c>
      <c r="H13" s="7">
        <f t="shared" si="0"/>
        <v>0</v>
      </c>
      <c r="I13" s="3"/>
    </row>
    <row r="14" spans="1:9" x14ac:dyDescent="0.25">
      <c r="A14" s="53" t="s">
        <v>15</v>
      </c>
      <c r="B14" s="54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f>IF(AND(E14&gt;=0,F14&gt;=0),(E14-F14),"-")</f>
        <v>0</v>
      </c>
      <c r="I14" s="3"/>
    </row>
    <row r="15" spans="1:9" x14ac:dyDescent="0.25">
      <c r="A15" s="53" t="s">
        <v>16</v>
      </c>
      <c r="B15" s="54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 t="shared" ref="H15" si="1">IF(AND(E15&gt;=0,F15&gt;=0),(E15-F15),"-")</f>
        <v>0</v>
      </c>
      <c r="I15" s="3"/>
    </row>
    <row r="16" spans="1:9" s="2" customFormat="1" x14ac:dyDescent="0.25">
      <c r="A16" s="58" t="s">
        <v>17</v>
      </c>
      <c r="B16" s="59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f>IF(AND(E16&gt;=0,F16&gt;=0),(E16-F16),"-")</f>
        <v>0</v>
      </c>
      <c r="I16" s="17"/>
    </row>
    <row r="17" spans="1:9" s="2" customFormat="1" x14ac:dyDescent="0.25">
      <c r="A17" s="58" t="s">
        <v>18</v>
      </c>
      <c r="B17" s="59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f t="shared" ref="H17:H20" si="2">IF(AND(E17&gt;=0,F17&gt;=0),(E17-F17),"-")</f>
        <v>0</v>
      </c>
      <c r="I17" s="17"/>
    </row>
    <row r="18" spans="1:9" s="2" customFormat="1" x14ac:dyDescent="0.25">
      <c r="A18" s="58" t="s">
        <v>19</v>
      </c>
      <c r="B18" s="59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f t="shared" si="2"/>
        <v>0</v>
      </c>
      <c r="I18" s="17"/>
    </row>
    <row r="19" spans="1:9" s="2" customFormat="1" x14ac:dyDescent="0.25">
      <c r="A19" s="58" t="s">
        <v>20</v>
      </c>
      <c r="B19" s="59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f t="shared" si="2"/>
        <v>0</v>
      </c>
      <c r="I19" s="17"/>
    </row>
    <row r="20" spans="1:9" s="2" customFormat="1" x14ac:dyDescent="0.25">
      <c r="A20" s="58" t="s">
        <v>21</v>
      </c>
      <c r="B20" s="59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f t="shared" si="2"/>
        <v>0</v>
      </c>
      <c r="I20" s="17"/>
    </row>
    <row r="21" spans="1:9" s="2" customFormat="1" x14ac:dyDescent="0.25">
      <c r="A21" s="58" t="s">
        <v>22</v>
      </c>
      <c r="B21" s="59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f>IF(AND(E21&gt;=0,F21&gt;=0),(E21-F21),"-")</f>
        <v>0</v>
      </c>
      <c r="I21" s="17"/>
    </row>
    <row r="22" spans="1:9" s="2" customFormat="1" x14ac:dyDescent="0.25">
      <c r="A22" s="31"/>
      <c r="B22" s="20"/>
      <c r="C22" s="21"/>
      <c r="D22" s="21"/>
      <c r="E22" s="21"/>
      <c r="F22" s="21"/>
      <c r="G22" s="21"/>
      <c r="H22" s="21"/>
      <c r="I22" s="17"/>
    </row>
    <row r="23" spans="1:9" s="2" customFormat="1" x14ac:dyDescent="0.25">
      <c r="A23" s="60" t="s">
        <v>23</v>
      </c>
      <c r="B23" s="61"/>
      <c r="C23" s="22">
        <f t="shared" ref="C23:D23" si="3">SUM(C24:C30)</f>
        <v>2970002998</v>
      </c>
      <c r="D23" s="22">
        <f t="shared" si="3"/>
        <v>-350553019</v>
      </c>
      <c r="E23" s="22">
        <f t="shared" ref="E23:E43" si="4">D23+C23</f>
        <v>2619449979</v>
      </c>
      <c r="F23" s="22">
        <f t="shared" ref="F23:H23" si="5">SUM(F24:F30)</f>
        <v>2619449979</v>
      </c>
      <c r="G23" s="22">
        <f t="shared" si="5"/>
        <v>2616303661</v>
      </c>
      <c r="H23" s="22">
        <f t="shared" si="5"/>
        <v>0</v>
      </c>
      <c r="I23" s="17"/>
    </row>
    <row r="24" spans="1:9" s="2" customFormat="1" x14ac:dyDescent="0.25">
      <c r="A24" s="58" t="s">
        <v>24</v>
      </c>
      <c r="B24" s="59"/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19">
        <f>IF(AND(E24&gt;=0,F24&gt;=0),(E24-F24),"-")</f>
        <v>0</v>
      </c>
      <c r="I24" s="17"/>
    </row>
    <row r="25" spans="1:9" s="2" customFormat="1" x14ac:dyDescent="0.25">
      <c r="A25" s="58" t="s">
        <v>25</v>
      </c>
      <c r="B25" s="59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19">
        <f t="shared" ref="H25:H30" si="6">IF(AND(E25&gt;=0,F25&gt;=0),(E25-F25),"-")</f>
        <v>0</v>
      </c>
      <c r="I25" s="17"/>
    </row>
    <row r="26" spans="1:9" s="2" customFormat="1" x14ac:dyDescent="0.25">
      <c r="A26" s="58" t="s">
        <v>26</v>
      </c>
      <c r="B26" s="59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19">
        <f t="shared" si="6"/>
        <v>0</v>
      </c>
      <c r="I26" s="17"/>
    </row>
    <row r="27" spans="1:9" s="2" customFormat="1" x14ac:dyDescent="0.25">
      <c r="A27" s="58" t="s">
        <v>27</v>
      </c>
      <c r="B27" s="59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19">
        <f t="shared" si="6"/>
        <v>0</v>
      </c>
      <c r="I27" s="17"/>
    </row>
    <row r="28" spans="1:9" s="2" customFormat="1" x14ac:dyDescent="0.25">
      <c r="A28" s="58" t="s">
        <v>28</v>
      </c>
      <c r="B28" s="59"/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19">
        <f t="shared" si="6"/>
        <v>0</v>
      </c>
      <c r="I28" s="17"/>
    </row>
    <row r="29" spans="1:9" s="2" customFormat="1" x14ac:dyDescent="0.25">
      <c r="A29" s="58" t="s">
        <v>29</v>
      </c>
      <c r="B29" s="59"/>
      <c r="C29" s="23">
        <v>2970002998</v>
      </c>
      <c r="D29" s="23">
        <v>-350553019</v>
      </c>
      <c r="E29" s="23">
        <f t="shared" si="4"/>
        <v>2619449979</v>
      </c>
      <c r="F29" s="23">
        <v>2619449979</v>
      </c>
      <c r="G29" s="23">
        <v>2616303661</v>
      </c>
      <c r="H29" s="19">
        <f t="shared" si="6"/>
        <v>0</v>
      </c>
      <c r="I29" s="17"/>
    </row>
    <row r="30" spans="1:9" s="2" customFormat="1" x14ac:dyDescent="0.25">
      <c r="A30" s="58" t="s">
        <v>30</v>
      </c>
      <c r="B30" s="59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19">
        <f t="shared" si="6"/>
        <v>0</v>
      </c>
      <c r="I30" s="17"/>
    </row>
    <row r="31" spans="1:9" s="2" customFormat="1" x14ac:dyDescent="0.25">
      <c r="A31" s="31"/>
      <c r="B31" s="20"/>
      <c r="C31" s="24"/>
      <c r="D31" s="24"/>
      <c r="E31" s="24"/>
      <c r="F31" s="24"/>
      <c r="G31" s="24"/>
      <c r="H31" s="24"/>
      <c r="I31" s="17"/>
    </row>
    <row r="32" spans="1:9" s="2" customFormat="1" x14ac:dyDescent="0.25">
      <c r="A32" s="60" t="s">
        <v>31</v>
      </c>
      <c r="B32" s="61"/>
      <c r="C32" s="25">
        <f t="shared" ref="C32:D32" si="7">SUM(C33:C41)</f>
        <v>0</v>
      </c>
      <c r="D32" s="25">
        <f t="shared" si="7"/>
        <v>0</v>
      </c>
      <c r="E32" s="25">
        <f t="shared" si="4"/>
        <v>0</v>
      </c>
      <c r="F32" s="25">
        <f t="shared" ref="F32:H32" si="8">SUM(F33:F41)</f>
        <v>0</v>
      </c>
      <c r="G32" s="25">
        <f t="shared" si="8"/>
        <v>0</v>
      </c>
      <c r="H32" s="25">
        <f t="shared" si="8"/>
        <v>0</v>
      </c>
      <c r="I32" s="17"/>
    </row>
    <row r="33" spans="1:9" s="2" customFormat="1" x14ac:dyDescent="0.25">
      <c r="A33" s="58" t="s">
        <v>32</v>
      </c>
      <c r="B33" s="59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19">
        <f t="shared" ref="H33:H41" si="9">IF(AND(E33&gt;=0,F33&gt;=0),(E33-F33),"-")</f>
        <v>0</v>
      </c>
      <c r="I33" s="17"/>
    </row>
    <row r="34" spans="1:9" s="2" customFormat="1" x14ac:dyDescent="0.25">
      <c r="A34" s="58" t="s">
        <v>33</v>
      </c>
      <c r="B34" s="59"/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19">
        <f t="shared" si="9"/>
        <v>0</v>
      </c>
      <c r="I34" s="17"/>
    </row>
    <row r="35" spans="1:9" s="2" customFormat="1" x14ac:dyDescent="0.25">
      <c r="A35" s="58" t="s">
        <v>34</v>
      </c>
      <c r="B35" s="59"/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9">
        <f t="shared" si="9"/>
        <v>0</v>
      </c>
      <c r="I35" s="17"/>
    </row>
    <row r="36" spans="1:9" s="2" customFormat="1" x14ac:dyDescent="0.25">
      <c r="A36" s="62" t="s">
        <v>35</v>
      </c>
      <c r="B36" s="63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8">
        <f t="shared" si="9"/>
        <v>0</v>
      </c>
      <c r="I36" s="17"/>
    </row>
    <row r="37" spans="1:9" s="35" customFormat="1" x14ac:dyDescent="0.25">
      <c r="A37" s="58" t="s">
        <v>36</v>
      </c>
      <c r="B37" s="59"/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19">
        <f t="shared" si="9"/>
        <v>0</v>
      </c>
      <c r="I37" s="34"/>
    </row>
    <row r="38" spans="1:9" s="2" customFormat="1" x14ac:dyDescent="0.25">
      <c r="A38" s="58" t="s">
        <v>37</v>
      </c>
      <c r="B38" s="59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9">
        <f t="shared" si="9"/>
        <v>0</v>
      </c>
      <c r="I38" s="17"/>
    </row>
    <row r="39" spans="1:9" s="2" customFormat="1" x14ac:dyDescent="0.25">
      <c r="A39" s="58" t="s">
        <v>38</v>
      </c>
      <c r="B39" s="59"/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9">
        <f t="shared" si="9"/>
        <v>0</v>
      </c>
      <c r="I39" s="17"/>
    </row>
    <row r="40" spans="1:9" s="2" customFormat="1" x14ac:dyDescent="0.25">
      <c r="A40" s="58" t="s">
        <v>39</v>
      </c>
      <c r="B40" s="59"/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9">
        <f t="shared" si="9"/>
        <v>0</v>
      </c>
      <c r="I40" s="17"/>
    </row>
    <row r="41" spans="1:9" s="2" customFormat="1" x14ac:dyDescent="0.25">
      <c r="A41" s="58" t="s">
        <v>40</v>
      </c>
      <c r="B41" s="59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9">
        <f t="shared" si="9"/>
        <v>0</v>
      </c>
      <c r="I41" s="17"/>
    </row>
    <row r="42" spans="1:9" s="2" customFormat="1" x14ac:dyDescent="0.25">
      <c r="A42" s="31"/>
      <c r="B42" s="20"/>
      <c r="C42" s="24"/>
      <c r="D42" s="24"/>
      <c r="E42" s="24"/>
      <c r="F42" s="24"/>
      <c r="G42" s="24"/>
      <c r="H42" s="24"/>
      <c r="I42" s="17"/>
    </row>
    <row r="43" spans="1:9" s="2" customFormat="1" x14ac:dyDescent="0.25">
      <c r="A43" s="60" t="s">
        <v>41</v>
      </c>
      <c r="B43" s="61"/>
      <c r="C43" s="25">
        <f t="shared" ref="C43:D43" si="10">SUM(C44:C47)</f>
        <v>0</v>
      </c>
      <c r="D43" s="25">
        <f t="shared" si="10"/>
        <v>0</v>
      </c>
      <c r="E43" s="25">
        <f t="shared" si="4"/>
        <v>0</v>
      </c>
      <c r="F43" s="25">
        <f t="shared" ref="F43:H43" si="11">SUM(F44:F47)</f>
        <v>0</v>
      </c>
      <c r="G43" s="25">
        <f t="shared" si="11"/>
        <v>0</v>
      </c>
      <c r="H43" s="25">
        <f t="shared" si="11"/>
        <v>0</v>
      </c>
      <c r="I43" s="17"/>
    </row>
    <row r="44" spans="1:9" x14ac:dyDescent="0.25">
      <c r="A44" s="53" t="s">
        <v>42</v>
      </c>
      <c r="B44" s="54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f>IF(AND(E44&gt;=0,F44&gt;=0),(E44-F44),"-")</f>
        <v>0</v>
      </c>
      <c r="I44" s="3"/>
    </row>
    <row r="45" spans="1:9" x14ac:dyDescent="0.25">
      <c r="A45" s="53" t="s">
        <v>43</v>
      </c>
      <c r="B45" s="54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9">
        <f>IF(AND(E45&gt;=0,F45&gt;=0),(E45-F45),"-")</f>
        <v>0</v>
      </c>
      <c r="I45" s="3"/>
    </row>
    <row r="46" spans="1:9" x14ac:dyDescent="0.25">
      <c r="A46" s="53" t="s">
        <v>44</v>
      </c>
      <c r="B46" s="54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9">
        <f>IF(AND(E46&gt;=0,F46&gt;=0),(E46-F46),"-")</f>
        <v>0</v>
      </c>
      <c r="I46" s="3"/>
    </row>
    <row r="47" spans="1:9" x14ac:dyDescent="0.25">
      <c r="A47" s="53" t="s">
        <v>45</v>
      </c>
      <c r="B47" s="54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9">
        <f>IF(AND(E47&gt;=0,F47&gt;=0),(E47-F47),"-")</f>
        <v>0</v>
      </c>
      <c r="I47" s="3"/>
    </row>
    <row r="48" spans="1:9" x14ac:dyDescent="0.25">
      <c r="A48" s="11"/>
      <c r="B48" s="12"/>
      <c r="C48" s="13"/>
      <c r="D48" s="13"/>
      <c r="E48" s="13"/>
      <c r="F48" s="13"/>
      <c r="G48" s="13"/>
      <c r="H48" s="13"/>
      <c r="I48" s="3"/>
    </row>
    <row r="49" spans="1:9" x14ac:dyDescent="0.25">
      <c r="A49" s="14"/>
      <c r="B49" s="15" t="s">
        <v>11</v>
      </c>
      <c r="C49" s="16">
        <f t="shared" ref="C49:H49" si="12">SUM(C13,C23,C32,C43)</f>
        <v>2970002998</v>
      </c>
      <c r="D49" s="16">
        <f t="shared" si="12"/>
        <v>-350553019</v>
      </c>
      <c r="E49" s="16">
        <f t="shared" si="12"/>
        <v>2619449979</v>
      </c>
      <c r="F49" s="30">
        <f t="shared" si="12"/>
        <v>2619449979</v>
      </c>
      <c r="G49" s="30">
        <f t="shared" si="12"/>
        <v>2616303661</v>
      </c>
      <c r="H49" s="16">
        <f t="shared" si="12"/>
        <v>0</v>
      </c>
      <c r="I49" s="3"/>
    </row>
  </sheetData>
  <mergeCells count="42">
    <mergeCell ref="A43:B43"/>
    <mergeCell ref="A44:B44"/>
    <mergeCell ref="A45:B45"/>
    <mergeCell ref="A46:B46"/>
    <mergeCell ref="A47:B47"/>
    <mergeCell ref="A41:B41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15:B15"/>
    <mergeCell ref="A1:H1"/>
    <mergeCell ref="A2:H2"/>
    <mergeCell ref="A3:H3"/>
    <mergeCell ref="A4:H4"/>
    <mergeCell ref="A6:H6"/>
    <mergeCell ref="A7:H7"/>
    <mergeCell ref="A9:B11"/>
    <mergeCell ref="C9:G9"/>
    <mergeCell ref="H9:H10"/>
    <mergeCell ref="A13:B13"/>
    <mergeCell ref="A14:B1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firstPageNumber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Clas Funcional</vt:lpstr>
      <vt:lpstr>Clas Fun(Ejecutivo)</vt:lpstr>
      <vt:lpstr>Clas Fun(Legislativo)</vt:lpstr>
      <vt:lpstr>Clas Fun(Judicial)</vt:lpstr>
      <vt:lpstr>Clas Fun(Org´s Autonomos)</vt:lpstr>
      <vt:lpstr>Clas Fun(Ent Paraest)</vt:lpstr>
      <vt:lpstr>Clas Fun(Inst Seg Soc)</vt:lpstr>
      <vt:lpstr>'Clas Fun(Ejecutivo)'!Títulos_a_imprimir</vt:lpstr>
      <vt:lpstr>'Clas Fun(Ent Paraest)'!Títulos_a_imprimir</vt:lpstr>
      <vt:lpstr>'Clas Fun(Inst Seg Soc)'!Títulos_a_imprimir</vt:lpstr>
      <vt:lpstr>'Clas Fun(Judicial)'!Títulos_a_imprimir</vt:lpstr>
      <vt:lpstr>'Clas Fun(Legislativo)'!Títulos_a_imprimir</vt:lpstr>
      <vt:lpstr>'Clas Fun(Org´s Autonomos)'!Títulos_a_imprimir</vt:lpstr>
      <vt:lpstr>'Clas Funcional'!Títulos_a_imprimir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User</cp:lastModifiedBy>
  <cp:lastPrinted>2018-05-08T15:10:36Z</cp:lastPrinted>
  <dcterms:created xsi:type="dcterms:W3CDTF">2015-03-24T19:01:19Z</dcterms:created>
  <dcterms:modified xsi:type="dcterms:W3CDTF">2020-11-11T21:55:35Z</dcterms:modified>
</cp:coreProperties>
</file>