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030" tabRatio="913" firstSheet="3" activeTab="6"/>
  </bookViews>
  <sheets>
    <sheet name="C.Económica" sheetId="1" r:id="rId1"/>
    <sheet name="1 C.Económica (Poder Ejecutivo)" sheetId="40" r:id="rId2"/>
    <sheet name="2 C.Económica (Legislativo)" sheetId="41" r:id="rId3"/>
    <sheet name="3 C.Económica (Judicial)" sheetId="42" r:id="rId4"/>
    <sheet name="4 C.Económica (Org´s Autonómos)" sheetId="43" r:id="rId5"/>
    <sheet name="5 C.Económica (Ent Paraest)" sheetId="44" r:id="rId6"/>
    <sheet name="6 C.Económica (Inst Seg Soc)" sheetId="45" r:id="rId7"/>
  </sheets>
  <definedNames>
    <definedName name="_xlnm._FilterDatabase" localSheetId="1" hidden="1">'1 C.Económica (Poder Ejecutivo)'!$B$13:$B$167</definedName>
    <definedName name="_xlnm._FilterDatabase" localSheetId="2" hidden="1">'2 C.Económica (Legislativo)'!$B$13:$B$167</definedName>
    <definedName name="_xlnm._FilterDatabase" localSheetId="3" hidden="1">'3 C.Económica (Judicial)'!$B$13:$B$167</definedName>
    <definedName name="_xlnm._FilterDatabase" localSheetId="4" hidden="1">'4 C.Económica (Org´s Autonómos)'!$B$13:$B$167</definedName>
    <definedName name="_xlnm._FilterDatabase" localSheetId="5" hidden="1">'5 C.Económica (Ent Paraest)'!$B$13:$B$167</definedName>
    <definedName name="_xlnm._FilterDatabase" localSheetId="6" hidden="1">'6 C.Económica (Inst Seg Soc)'!$B$13:$B$167</definedName>
    <definedName name="_xlnm._FilterDatabase" localSheetId="0" hidden="1">C.Económica!$B$12:$B$166</definedName>
    <definedName name="_xlnm.Print_Titles" localSheetId="1">'1 C.Económica (Poder Ejecutivo)'!$1:$11</definedName>
    <definedName name="_xlnm.Print_Titles" localSheetId="2">'2 C.Económica (Legislativo)'!$1:$11</definedName>
    <definedName name="_xlnm.Print_Titles" localSheetId="3">'3 C.Económica (Judicial)'!$1:$11</definedName>
    <definedName name="_xlnm.Print_Titles" localSheetId="4">'4 C.Económica (Org´s Autonómos)'!$1:$11</definedName>
    <definedName name="_xlnm.Print_Titles" localSheetId="5">'5 C.Económica (Ent Paraest)'!$1:$11</definedName>
    <definedName name="_xlnm.Print_Titles" localSheetId="6">'6 C.Económica (Inst Seg Soc)'!$1:$11</definedName>
    <definedName name="_xlnm.Print_Titles" localSheetId="0">C.Económica!$1:$10</definedName>
  </definedNames>
  <calcPr calcId="162913"/>
</workbook>
</file>

<file path=xl/calcChain.xml><?xml version="1.0" encoding="utf-8"?>
<calcChain xmlns="http://schemas.openxmlformats.org/spreadsheetml/2006/main">
  <c r="C25" i="41" l="1"/>
  <c r="D25" i="41"/>
  <c r="G25" i="41"/>
  <c r="F25" i="41"/>
  <c r="E19" i="40"/>
  <c r="E15" i="40"/>
  <c r="E17" i="40"/>
  <c r="E21" i="40"/>
  <c r="E13" i="40"/>
  <c r="E20" i="1"/>
  <c r="E18" i="1"/>
  <c r="E16" i="1"/>
  <c r="E14" i="1"/>
  <c r="E12" i="1"/>
  <c r="E19" i="45" l="1"/>
  <c r="H19" i="45" s="1"/>
  <c r="E17" i="45"/>
  <c r="E15" i="45"/>
  <c r="E13" i="45"/>
  <c r="H13" i="45" s="1"/>
  <c r="G25" i="44"/>
  <c r="F25" i="44"/>
  <c r="D25" i="44"/>
  <c r="C25" i="44"/>
  <c r="E21" i="44"/>
  <c r="H21" i="44" s="1"/>
  <c r="E19" i="44"/>
  <c r="H19" i="44" s="1"/>
  <c r="E17" i="44"/>
  <c r="H17" i="44" s="1"/>
  <c r="E15" i="44"/>
  <c r="H15" i="44" s="1"/>
  <c r="E13" i="44"/>
  <c r="H13" i="44" s="1"/>
  <c r="G25" i="43"/>
  <c r="F25" i="43"/>
  <c r="D25" i="43"/>
  <c r="C25" i="43"/>
  <c r="E21" i="43"/>
  <c r="H21" i="43" s="1"/>
  <c r="E19" i="43"/>
  <c r="H19" i="43" s="1"/>
  <c r="E17" i="43"/>
  <c r="H17" i="43" s="1"/>
  <c r="E15" i="43"/>
  <c r="H15" i="43" s="1"/>
  <c r="E13" i="43"/>
  <c r="H13" i="43" s="1"/>
  <c r="G25" i="42"/>
  <c r="F25" i="42"/>
  <c r="D25" i="42"/>
  <c r="C25" i="42"/>
  <c r="E21" i="42"/>
  <c r="H21" i="42" s="1"/>
  <c r="E19" i="42"/>
  <c r="H19" i="42" s="1"/>
  <c r="E17" i="42"/>
  <c r="H17" i="42" s="1"/>
  <c r="E15" i="42"/>
  <c r="H15" i="42" s="1"/>
  <c r="E13" i="42"/>
  <c r="E21" i="41"/>
  <c r="H21" i="41" s="1"/>
  <c r="E19" i="41"/>
  <c r="H19" i="41" s="1"/>
  <c r="E17" i="41"/>
  <c r="G25" i="40"/>
  <c r="F25" i="40"/>
  <c r="D25" i="40"/>
  <c r="C25" i="40"/>
  <c r="H21" i="40"/>
  <c r="H19" i="40"/>
  <c r="H17" i="40"/>
  <c r="H15" i="40"/>
  <c r="G24" i="1"/>
  <c r="F24" i="1"/>
  <c r="D24" i="1"/>
  <c r="C24" i="1"/>
  <c r="H20" i="1"/>
  <c r="H18" i="1"/>
  <c r="H16" i="1"/>
  <c r="H14" i="1"/>
  <c r="H17" i="41" l="1"/>
  <c r="H25" i="41" s="1"/>
  <c r="E25" i="41"/>
  <c r="H17" i="45"/>
  <c r="H15" i="45"/>
  <c r="E24" i="1"/>
  <c r="D25" i="45"/>
  <c r="E21" i="45"/>
  <c r="E25" i="45" s="1"/>
  <c r="C25" i="45"/>
  <c r="H25" i="43"/>
  <c r="E25" i="40"/>
  <c r="H25" i="44"/>
  <c r="E25" i="44"/>
  <c r="E25" i="43"/>
  <c r="E25" i="42"/>
  <c r="H13" i="42"/>
  <c r="H25" i="42" s="1"/>
  <c r="H13" i="40"/>
  <c r="H25" i="40" s="1"/>
  <c r="H12" i="1"/>
  <c r="H24" i="1" s="1"/>
  <c r="H21" i="45" l="1"/>
  <c r="H25" i="45" s="1"/>
  <c r="G25" i="45" l="1"/>
  <c r="F25" i="45"/>
</calcChain>
</file>

<file path=xl/sharedStrings.xml><?xml version="1.0" encoding="utf-8"?>
<sst xmlns="http://schemas.openxmlformats.org/spreadsheetml/2006/main" count="160" uniqueCount="28">
  <si>
    <t>Estado Analítico del Ejercicio del Presupuesto de Egresos</t>
  </si>
  <si>
    <t>Concepto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</si>
  <si>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</si>
  <si>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</si>
  <si>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</si>
  <si>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</si>
  <si>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</si>
  <si>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</si>
  <si>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</si>
  <si>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</si>
  <si>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</si>
  <si>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PODER LEGISLATIVO</t>
  </si>
  <si>
    <t>PODER JUDICIAL</t>
  </si>
  <si>
    <t>INSTITUCIONES PÚBLICAS DE SEGURIDAD SOCIAL</t>
  </si>
  <si>
    <t>PODER EJECUTIVO</t>
  </si>
  <si>
    <t>(Pesos)</t>
  </si>
  <si>
    <t>Poder Ejecutivo del Gobierno del Estado de Sinaloa</t>
  </si>
  <si>
    <t>ENTIDADES PARAESTATALES Y FIDEICOMISOS NO EMPRESARIALES Y NO FINANCIEROS</t>
  </si>
  <si>
    <t>ORGANISMOS AUTONOMOS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</si>
  <si>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</si>
  <si>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</si>
  <si>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</si>
  <si>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</si>
  <si>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</si>
  <si>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Cuenta Pública 2016</t>
  </si>
  <si>
    <t>Pensiones y Jubilaciones</t>
  </si>
  <si>
    <t>Participaciones</t>
  </si>
  <si>
    <t>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</si>
</sst>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indexed="8"/>
      <name val="Calibri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</cellStyleXfs>
  <cellXfs count="43">
    <xf numFmtId="0" fontId="0" fillId="0" borderId="0" xfId="0"/>
    <xf numFmtId="0" fontId="3" fillId="3" borderId="0" xfId="0" applyFont="1" applyFill="1"/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164" fontId="2" fillId="2" borderId="11" xfId="1" applyNumberFormat="1" applyFont="1" applyFill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 vertical="center" wrapText="1"/>
    </xf>
    <xf numFmtId="164" fontId="2" fillId="2" borderId="12" xfId="1" applyNumberFormat="1" applyFont="1" applyFill="1" applyBorder="1" applyAlignment="1" applyProtection="1">
      <alignment horizontal="center" vertical="center"/>
    </xf>
    <xf numFmtId="3" fontId="3" fillId="3" borderId="15" xfId="0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13" xfId="0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justify" vertical="center" wrapText="1"/>
    </xf>
    <xf numFmtId="3" fontId="3" fillId="3" borderId="14" xfId="0" applyNumberFormat="1" applyFont="1" applyFill="1" applyBorder="1" applyAlignment="1">
      <alignment horizontal="right" vertical="center" wrapText="1"/>
    </xf>
    <xf numFmtId="3" fontId="4" fillId="3" borderId="14" xfId="0" applyNumberFormat="1" applyFont="1" applyFill="1" applyBorder="1" applyAlignment="1" applyProtection="1">
      <alignment horizontal="right" vertical="center" wrapText="1"/>
    </xf>
    <xf numFmtId="164" fontId="2" fillId="2" borderId="11" xfId="1" applyNumberFormat="1" applyFont="1" applyFill="1" applyBorder="1" applyAlignment="1" applyProtection="1">
      <alignment horizontal="center" vertical="center"/>
    </xf>
    <xf numFmtId="3" fontId="0" fillId="0" borderId="0" xfId="0" applyNumberFormat="1"/>
    <xf numFmtId="0" fontId="4" fillId="3" borderId="4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horizontal="left" vertical="center" wrapText="1" indent="1"/>
    </xf>
    <xf numFmtId="164" fontId="6" fillId="2" borderId="1" xfId="1" applyNumberFormat="1" applyFont="1" applyFill="1" applyBorder="1" applyAlignment="1" applyProtection="1">
      <alignment horizontal="center" vertical="center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  <protection locked="0"/>
    </xf>
    <xf numFmtId="164" fontId="6" fillId="2" borderId="0" xfId="1" applyNumberFormat="1" applyFont="1" applyFill="1" applyBorder="1" applyAlignment="1" applyProtection="1">
      <alignment horizontal="center" vertical="center"/>
      <protection locked="0"/>
    </xf>
    <xf numFmtId="164" fontId="6" fillId="2" borderId="5" xfId="1" applyNumberFormat="1" applyFont="1" applyFill="1" applyBorder="1" applyAlignment="1" applyProtection="1">
      <alignment horizontal="center" vertical="center"/>
      <protection locked="0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2" fillId="2" borderId="9" xfId="1" applyNumberFormat="1" applyFont="1" applyFill="1" applyBorder="1" applyAlignment="1" applyProtection="1">
      <alignment horizontal="center" vertical="center"/>
    </xf>
    <xf numFmtId="164" fontId="2" fillId="2" borderId="10" xfId="1" applyNumberFormat="1" applyFont="1" applyFill="1" applyBorder="1" applyAlignment="1" applyProtection="1">
      <alignment horizontal="center" vertical="center"/>
    </xf>
    <xf numFmtId="164" fontId="2" fillId="2" borderId="11" xfId="1" applyNumberFormat="1" applyFont="1" applyFill="1" applyBorder="1" applyAlignment="1" applyProtection="1">
      <alignment horizontal="center" vertical="center"/>
    </xf>
    <xf numFmtId="164" fontId="2" fillId="2" borderId="15" xfId="1" applyNumberFormat="1" applyFont="1" applyFill="1" applyBorder="1" applyAlignment="1" applyProtection="1">
      <alignment horizontal="center" vertical="center"/>
    </xf>
    <xf numFmtId="164" fontId="2" fillId="2" borderId="14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  <xf numFmtId="164" fontId="2" fillId="2" borderId="1" xfId="1" applyNumberFormat="1" applyFont="1" applyFill="1" applyBorder="1" applyAlignment="1" applyProtection="1">
      <alignment horizontal="left" vertical="center"/>
    </xf>
    <xf numFmtId="164" fontId="2" fillId="2" borderId="3" xfId="1" applyNumberFormat="1" applyFont="1" applyFill="1" applyBorder="1" applyAlignment="1" applyProtection="1">
      <alignment horizontal="left" vertical="center"/>
    </xf>
    <xf numFmtId="164" fontId="2" fillId="2" borderId="4" xfId="1" applyNumberFormat="1" applyFont="1" applyFill="1" applyBorder="1" applyAlignment="1" applyProtection="1">
      <alignment horizontal="left" vertical="center"/>
    </xf>
    <xf numFmtId="164" fontId="2" fillId="2" borderId="5" xfId="1" applyNumberFormat="1" applyFont="1" applyFill="1" applyBorder="1" applyAlignment="1" applyProtection="1">
      <alignment horizontal="left" vertical="center"/>
    </xf>
    <xf numFmtId="164" fontId="2" fillId="2" borderId="6" xfId="1" applyNumberFormat="1" applyFont="1" applyFill="1" applyBorder="1" applyAlignment="1" applyProtection="1">
      <alignment horizontal="left" vertical="center"/>
    </xf>
    <xf numFmtId="164" fontId="2" fillId="2" borderId="8" xfId="1" applyNumberFormat="1" applyFont="1" applyFill="1" applyBorder="1" applyAlignment="1" applyProtection="1">
      <alignment horizontal="left" vertical="center"/>
    </xf>
  </cellXfs>
  <cellStyles count="4">
    <cellStyle name="Millares" xfId="1" builtinId="3"/>
    <cellStyle name="Millares 2" xfId="2"/>
    <cellStyle name="Normal" xfId="0" builtinId="0"/>
    <cellStyle name="Normal 9" xf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8"/>
  <sheetViews>
    <sheetView workbookViewId="0">
      <selection activeCell="F26" sqref="F26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20" t="s">
        <v>24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16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0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19</v>
      </c>
      <c r="B4" s="27"/>
      <c r="C4" s="27"/>
      <c r="D4" s="27"/>
      <c r="E4" s="27"/>
      <c r="F4" s="27"/>
      <c r="G4" s="27"/>
      <c r="H4" s="28"/>
    </row>
    <row r="5" spans="1:8" x14ac:dyDescent="0.25">
      <c r="A5" s="26" t="s">
        <v>27</v>
      </c>
      <c r="B5" s="27"/>
      <c r="C5" s="27"/>
      <c r="D5" s="27"/>
      <c r="E5" s="27"/>
      <c r="F5" s="27"/>
      <c r="G5" s="27"/>
      <c r="H5" s="28"/>
    </row>
    <row r="6" spans="1:8" x14ac:dyDescent="0.25">
      <c r="A6" s="34" t="s">
        <v>15</v>
      </c>
      <c r="B6" s="35"/>
      <c r="C6" s="35"/>
      <c r="D6" s="35"/>
      <c r="E6" s="35"/>
      <c r="F6" s="35"/>
      <c r="G6" s="35"/>
      <c r="H6" s="36"/>
    </row>
    <row r="7" spans="1:8" ht="12.75" customHeight="1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37" t="s">
        <v>1</v>
      </c>
      <c r="B8" s="38"/>
      <c r="C8" s="29" t="s">
        <v>20</v>
      </c>
      <c r="D8" s="30"/>
      <c r="E8" s="30"/>
      <c r="F8" s="30"/>
      <c r="G8" s="31"/>
      <c r="H8" s="32" t="s">
        <v>2</v>
      </c>
    </row>
    <row r="9" spans="1:8" ht="24" x14ac:dyDescent="0.25">
      <c r="A9" s="39"/>
      <c r="B9" s="40"/>
      <c r="C9" s="16" t="s">
        <v>3</v>
      </c>
      <c r="D9" s="5" t="s">
        <v>4</v>
      </c>
      <c r="E9" s="16" t="s">
        <v>5</v>
      </c>
      <c r="F9" s="16" t="s">
        <v>6</v>
      </c>
      <c r="G9" s="16" t="s">
        <v>7</v>
      </c>
      <c r="H9" s="33"/>
    </row>
    <row r="10" spans="1:8" x14ac:dyDescent="0.25">
      <c r="A10" s="41"/>
      <c r="B10" s="42"/>
      <c r="C10" s="16">
        <v>1</v>
      </c>
      <c r="D10" s="16">
        <v>2</v>
      </c>
      <c r="E10" s="16" t="s">
        <v>8</v>
      </c>
      <c r="F10" s="16">
        <v>4</v>
      </c>
      <c r="G10" s="16">
        <v>5</v>
      </c>
      <c r="H10" s="6" t="s">
        <v>9</v>
      </c>
    </row>
    <row r="11" spans="1:8" ht="19.5" customHeight="1" x14ac:dyDescent="0.25">
      <c r="A11" s="2"/>
      <c r="B11" s="3"/>
      <c r="C11" s="7"/>
      <c r="D11" s="7"/>
      <c r="E11" s="7"/>
      <c r="F11" s="7"/>
      <c r="G11" s="7"/>
      <c r="H11" s="7"/>
    </row>
    <row r="12" spans="1:8" ht="15" customHeight="1" x14ac:dyDescent="0.25">
      <c r="A12" s="18" t="s">
        <v>21</v>
      </c>
      <c r="B12" s="19"/>
      <c r="C12" s="8">
        <v>32368001210</v>
      </c>
      <c r="D12" s="8">
        <v>4647059554</v>
      </c>
      <c r="E12" s="9">
        <f>C12+D12</f>
        <v>37015060764</v>
      </c>
      <c r="F12" s="8">
        <v>37015060764</v>
      </c>
      <c r="G12" s="8">
        <v>36509515394</v>
      </c>
      <c r="H12" s="9">
        <f>IF(AND(E12&gt;=0,F12&gt;=0),(E12-F12),"-")</f>
        <v>0</v>
      </c>
    </row>
    <row r="13" spans="1:8" x14ac:dyDescent="0.25">
      <c r="A13" s="10"/>
      <c r="B13" s="11"/>
      <c r="C13" s="9"/>
      <c r="D13" s="9"/>
      <c r="E13" s="9"/>
      <c r="F13" s="9"/>
      <c r="G13" s="9"/>
      <c r="H13" s="9"/>
    </row>
    <row r="14" spans="1:8" ht="15" customHeight="1" x14ac:dyDescent="0.25">
      <c r="A14" s="18" t="s">
        <v>22</v>
      </c>
      <c r="B14" s="19"/>
      <c r="C14" s="8">
        <v>6164120380</v>
      </c>
      <c r="D14" s="8">
        <v>-498654894</v>
      </c>
      <c r="E14" s="9">
        <f>C14+D14</f>
        <v>5665465486</v>
      </c>
      <c r="F14" s="8">
        <v>5665465486</v>
      </c>
      <c r="G14" s="8">
        <v>5279781268</v>
      </c>
      <c r="H14" s="9">
        <f>IF(AND(E14&gt;=0,F14&gt;=0),(E14-F14),"-")</f>
        <v>0</v>
      </c>
    </row>
    <row r="15" spans="1:8" x14ac:dyDescent="0.25">
      <c r="A15" s="10"/>
      <c r="B15" s="11"/>
      <c r="C15" s="9"/>
      <c r="D15" s="9"/>
      <c r="E15" s="9"/>
      <c r="F15" s="9"/>
      <c r="G15" s="9"/>
      <c r="H15" s="9"/>
    </row>
    <row r="16" spans="1:8" ht="22.5" customHeight="1" x14ac:dyDescent="0.25">
      <c r="A16" s="18" t="s">
        <v>23</v>
      </c>
      <c r="B16" s="19"/>
      <c r="C16" s="8">
        <v>133635244</v>
      </c>
      <c r="D16" s="8">
        <v>1713812</v>
      </c>
      <c r="E16" s="9">
        <f>C16+D16</f>
        <v>135349056</v>
      </c>
      <c r="F16" s="8">
        <v>135349056</v>
      </c>
      <c r="G16" s="8">
        <v>135349056</v>
      </c>
      <c r="H16" s="9">
        <f>IF(AND(E16&gt;=0,F16&gt;=0),(E16-F16),"-")</f>
        <v>0</v>
      </c>
    </row>
    <row r="17" spans="1:8" x14ac:dyDescent="0.25">
      <c r="A17" s="10"/>
      <c r="B17" s="11"/>
      <c r="C17" s="9"/>
      <c r="D17" s="9"/>
      <c r="E17" s="9"/>
      <c r="F17" s="9"/>
      <c r="G17" s="9"/>
      <c r="H17" s="9"/>
    </row>
    <row r="18" spans="1:8" x14ac:dyDescent="0.25">
      <c r="A18" s="18" t="s">
        <v>25</v>
      </c>
      <c r="B18" s="19"/>
      <c r="C18" s="8">
        <v>1857891770</v>
      </c>
      <c r="D18" s="8">
        <v>480609619</v>
      </c>
      <c r="E18" s="9">
        <f>C18+D18</f>
        <v>2338501389</v>
      </c>
      <c r="F18" s="8">
        <v>2338501389</v>
      </c>
      <c r="G18" s="8">
        <v>2326290101</v>
      </c>
      <c r="H18" s="9">
        <f>IF(AND(E18&gt;=0,F18&gt;=0),(E18-F18),"-")</f>
        <v>0</v>
      </c>
    </row>
    <row r="19" spans="1:8" x14ac:dyDescent="0.25">
      <c r="A19" s="10"/>
      <c r="B19" s="11"/>
      <c r="C19" s="9"/>
      <c r="D19" s="9"/>
      <c r="E19" s="9"/>
      <c r="F19" s="9"/>
      <c r="G19" s="9"/>
      <c r="H19" s="9"/>
    </row>
    <row r="20" spans="1:8" x14ac:dyDescent="0.25">
      <c r="A20" s="18" t="s">
        <v>26</v>
      </c>
      <c r="B20" s="19"/>
      <c r="C20" s="8">
        <v>3840809839</v>
      </c>
      <c r="D20" s="8">
        <v>231099946</v>
      </c>
      <c r="E20" s="9">
        <f>C20+D20</f>
        <v>4071909785</v>
      </c>
      <c r="F20" s="8">
        <v>4071909785</v>
      </c>
      <c r="G20" s="8">
        <v>4059534330</v>
      </c>
      <c r="H20" s="9">
        <f>IF(AND(E20&gt;=0,F20&gt;=0),(E20-F20),"-")</f>
        <v>0</v>
      </c>
    </row>
    <row r="21" spans="1:8" x14ac:dyDescent="0.25">
      <c r="A21" s="10"/>
      <c r="B21" s="11"/>
      <c r="C21" s="9"/>
      <c r="D21" s="9"/>
      <c r="E21" s="9"/>
      <c r="F21" s="9"/>
      <c r="G21" s="9"/>
      <c r="H21" s="9"/>
    </row>
    <row r="22" spans="1:8" x14ac:dyDescent="0.25">
      <c r="A22" s="10"/>
      <c r="B22" s="11"/>
      <c r="C22" s="9"/>
      <c r="D22" s="9"/>
      <c r="E22" s="9"/>
      <c r="F22" s="9"/>
      <c r="G22" s="9"/>
      <c r="H22" s="9"/>
    </row>
    <row r="23" spans="1:8" x14ac:dyDescent="0.25">
      <c r="A23" s="12"/>
      <c r="B23" s="13"/>
      <c r="C23" s="14"/>
      <c r="D23" s="14"/>
      <c r="E23" s="14"/>
      <c r="F23" s="14"/>
      <c r="G23" s="14"/>
      <c r="H23" s="14"/>
    </row>
    <row r="24" spans="1:8" x14ac:dyDescent="0.25">
      <c r="A24" s="12"/>
      <c r="B24" s="13" t="s">
        <v>10</v>
      </c>
      <c r="C24" s="15">
        <f>SUM(C12+C14+C16+C18+C20)</f>
        <v>44364458443</v>
      </c>
      <c r="D24" s="15">
        <f t="shared" ref="D24:H24" si="0">SUM(D12+D14+D16+D18+D20)</f>
        <v>4861828037</v>
      </c>
      <c r="E24" s="15">
        <f t="shared" si="0"/>
        <v>49226286480</v>
      </c>
      <c r="F24" s="15">
        <f t="shared" si="0"/>
        <v>49226286480</v>
      </c>
      <c r="G24" s="15">
        <f t="shared" si="0"/>
        <v>48310470149</v>
      </c>
      <c r="H24" s="15">
        <f t="shared" si="0"/>
        <v>0</v>
      </c>
    </row>
    <row r="25" spans="1:8" x14ac:dyDescent="0.25"/>
    <row r="26" spans="1:8" x14ac:dyDescent="0.25">
      <c r="C26" s="17"/>
      <c r="D26" s="17"/>
      <c r="E26" s="17"/>
      <c r="F26" s="17"/>
      <c r="G26" s="17"/>
      <c r="H26" s="17"/>
    </row>
    <row r="27" spans="1:8" x14ac:dyDescent="0.25"/>
    <row r="28" spans="1:8" x14ac:dyDescent="0.25">
      <c r="C28" s="17"/>
      <c r="D28" s="17"/>
      <c r="E28" s="17"/>
      <c r="F28" s="17"/>
      <c r="G28" s="17"/>
      <c r="H28" s="17"/>
    </row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ht="15" hidden="1" customHeight="1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ht="14.45" customHeight="1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ht="12.6" customHeight="1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ht="13.9" customHeight="1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t="13.15" customHeight="1" x14ac:dyDescent="0.25"/>
    <row r="145" x14ac:dyDescent="0.25"/>
    <row r="146" x14ac:dyDescent="0.25"/>
    <row r="147" ht="20.25" customHeight="1" x14ac:dyDescent="0.25"/>
    <row r="148" x14ac:dyDescent="0.25"/>
    <row r="149" x14ac:dyDescent="0.25"/>
    <row r="150" ht="15" hidden="1" customHeight="1" x14ac:dyDescent="0.25"/>
    <row r="151" x14ac:dyDescent="0.25"/>
    <row r="152" x14ac:dyDescent="0.25"/>
    <row r="153" x14ac:dyDescent="0.25"/>
    <row r="154" ht="15" hidden="1" customHeight="1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</sheetData>
  <mergeCells count="14">
    <mergeCell ref="A1:H1"/>
    <mergeCell ref="A2:H2"/>
    <mergeCell ref="A3:H3"/>
    <mergeCell ref="A4:H4"/>
    <mergeCell ref="C8:G8"/>
    <mergeCell ref="H8:H9"/>
    <mergeCell ref="A6:H6"/>
    <mergeCell ref="A8:B10"/>
    <mergeCell ref="A5:H5"/>
    <mergeCell ref="A18:B18"/>
    <mergeCell ref="A20:B20"/>
    <mergeCell ref="A12:B12"/>
    <mergeCell ref="A14:B14"/>
    <mergeCell ref="A16:B16"/>
  </mergeCells>
  <printOptions horizontalCentered="1"/>
  <pageMargins left="0.39370078740157483" right="0.39370078740157483" top="0.59055118110236227" bottom="0.39370078740157483" header="0.31496062992125984" footer="0.31496062992125984"/>
  <pageSetup firstPageNumber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workbookViewId="0">
      <selection activeCell="D25" sqref="D25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20" t="s">
        <v>24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16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0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19</v>
      </c>
      <c r="B4" s="27"/>
      <c r="C4" s="27"/>
      <c r="D4" s="27"/>
      <c r="E4" s="27"/>
      <c r="F4" s="27"/>
      <c r="G4" s="27"/>
      <c r="H4" s="28"/>
    </row>
    <row r="5" spans="1:8" x14ac:dyDescent="0.25">
      <c r="A5" s="26" t="s">
        <v>14</v>
      </c>
      <c r="B5" s="27"/>
      <c r="C5" s="27"/>
      <c r="D5" s="27"/>
      <c r="E5" s="27"/>
      <c r="F5" s="27"/>
      <c r="G5" s="27"/>
      <c r="H5" s="28"/>
    </row>
    <row r="6" spans="1:8" x14ac:dyDescent="0.25">
      <c r="A6" s="26" t="s">
        <v>27</v>
      </c>
      <c r="B6" s="27"/>
      <c r="C6" s="27"/>
      <c r="D6" s="27"/>
      <c r="E6" s="27"/>
      <c r="F6" s="27"/>
      <c r="G6" s="27"/>
      <c r="H6" s="28"/>
    </row>
    <row r="7" spans="1:8" x14ac:dyDescent="0.25">
      <c r="A7" s="34" t="s">
        <v>15</v>
      </c>
      <c r="B7" s="35"/>
      <c r="C7" s="35"/>
      <c r="D7" s="35"/>
      <c r="E7" s="35"/>
      <c r="F7" s="35"/>
      <c r="G7" s="35"/>
      <c r="H7" s="36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7" t="s">
        <v>1</v>
      </c>
      <c r="B9" s="38"/>
      <c r="C9" s="29" t="s">
        <v>20</v>
      </c>
      <c r="D9" s="30"/>
      <c r="E9" s="30"/>
      <c r="F9" s="30"/>
      <c r="G9" s="31"/>
      <c r="H9" s="32" t="s">
        <v>2</v>
      </c>
    </row>
    <row r="10" spans="1:8" ht="24" x14ac:dyDescent="0.25">
      <c r="A10" s="39"/>
      <c r="B10" s="40"/>
      <c r="C10" s="4" t="s">
        <v>3</v>
      </c>
      <c r="D10" s="5" t="s">
        <v>4</v>
      </c>
      <c r="E10" s="4" t="s">
        <v>5</v>
      </c>
      <c r="F10" s="4" t="s">
        <v>6</v>
      </c>
      <c r="G10" s="4" t="s">
        <v>7</v>
      </c>
      <c r="H10" s="33"/>
    </row>
    <row r="11" spans="1:8" x14ac:dyDescent="0.25">
      <c r="A11" s="41"/>
      <c r="B11" s="42"/>
      <c r="C11" s="4">
        <v>1</v>
      </c>
      <c r="D11" s="4">
        <v>2</v>
      </c>
      <c r="E11" s="4" t="s">
        <v>8</v>
      </c>
      <c r="F11" s="4">
        <v>4</v>
      </c>
      <c r="G11" s="4">
        <v>5</v>
      </c>
      <c r="H11" s="6" t="s">
        <v>9</v>
      </c>
    </row>
    <row r="12" spans="1:8" ht="12.75" customHeight="1" x14ac:dyDescent="0.25">
      <c r="A12" s="2"/>
      <c r="B12" s="3"/>
      <c r="C12" s="7"/>
      <c r="D12" s="7"/>
      <c r="E12" s="7"/>
      <c r="F12" s="7"/>
      <c r="G12" s="7"/>
      <c r="H12" s="7"/>
    </row>
    <row r="13" spans="1:8" ht="15" customHeight="1" x14ac:dyDescent="0.25">
      <c r="A13" s="18" t="s">
        <v>21</v>
      </c>
      <c r="B13" s="19"/>
      <c r="C13" s="9">
        <v>10112199488</v>
      </c>
      <c r="D13" s="9">
        <v>1526364838.6700001</v>
      </c>
      <c r="E13" s="9">
        <f>C13+D13</f>
        <v>11638564326.67</v>
      </c>
      <c r="F13" s="9">
        <v>11638564326.67</v>
      </c>
      <c r="G13" s="9">
        <v>11240132132.4</v>
      </c>
      <c r="H13" s="9">
        <f>IF(AND(E13&gt;=0,F13&gt;=0),(E13-F13),"-")</f>
        <v>0</v>
      </c>
    </row>
    <row r="14" spans="1:8" x14ac:dyDescent="0.25">
      <c r="A14" s="10"/>
      <c r="B14" s="11"/>
      <c r="C14" s="9"/>
      <c r="D14" s="9"/>
      <c r="E14" s="9"/>
      <c r="F14" s="9"/>
      <c r="G14" s="9"/>
      <c r="H14" s="9"/>
    </row>
    <row r="15" spans="1:8" ht="15" customHeight="1" x14ac:dyDescent="0.25">
      <c r="A15" s="18" t="s">
        <v>22</v>
      </c>
      <c r="B15" s="19"/>
      <c r="C15" s="9">
        <v>5232892762</v>
      </c>
      <c r="D15" s="9">
        <v>353579961.81</v>
      </c>
      <c r="E15" s="9">
        <f t="shared" ref="E15:E21" si="0">C15+D15</f>
        <v>5586472723.8100004</v>
      </c>
      <c r="F15" s="9">
        <v>5586472723.8100004</v>
      </c>
      <c r="G15" s="9">
        <v>5200865501.7600002</v>
      </c>
      <c r="H15" s="9">
        <f>IF(AND(E15&gt;=0,F15&gt;=0),(E15-F15),"-")</f>
        <v>0</v>
      </c>
    </row>
    <row r="16" spans="1:8" x14ac:dyDescent="0.25">
      <c r="A16" s="10"/>
      <c r="B16" s="11"/>
      <c r="C16" s="9"/>
      <c r="D16" s="9"/>
      <c r="E16" s="9"/>
      <c r="F16" s="9"/>
      <c r="G16" s="9"/>
      <c r="H16" s="9"/>
    </row>
    <row r="17" spans="1:8" ht="22.5" customHeight="1" x14ac:dyDescent="0.25">
      <c r="A17" s="18" t="s">
        <v>23</v>
      </c>
      <c r="B17" s="19"/>
      <c r="C17" s="9">
        <v>133635244</v>
      </c>
      <c r="D17" s="9">
        <v>1713811.7299999977</v>
      </c>
      <c r="E17" s="9">
        <f>C17+D17</f>
        <v>135349055.72999999</v>
      </c>
      <c r="F17" s="9">
        <v>135349055.72999999</v>
      </c>
      <c r="G17" s="9">
        <v>135349055.72999999</v>
      </c>
      <c r="H17" s="9">
        <f>IF(AND(E17&gt;=0,F17&gt;=0),(E17-F17),"-")</f>
        <v>0</v>
      </c>
    </row>
    <row r="18" spans="1:8" x14ac:dyDescent="0.25">
      <c r="A18" s="10"/>
      <c r="B18" s="11"/>
      <c r="C18" s="9"/>
      <c r="D18" s="9"/>
      <c r="E18" s="9"/>
      <c r="F18" s="9"/>
      <c r="G18" s="9"/>
      <c r="H18" s="9"/>
    </row>
    <row r="19" spans="1:8" x14ac:dyDescent="0.25">
      <c r="A19" s="18" t="s">
        <v>25</v>
      </c>
      <c r="B19" s="19"/>
      <c r="C19" s="9">
        <v>0</v>
      </c>
      <c r="D19" s="9">
        <v>0</v>
      </c>
      <c r="E19" s="9">
        <f t="shared" ref="E19" si="1">C19+D19</f>
        <v>0</v>
      </c>
      <c r="F19" s="9">
        <v>0</v>
      </c>
      <c r="G19" s="9">
        <v>0</v>
      </c>
      <c r="H19" s="9">
        <f>IF(AND(E19&gt;=0,F19&gt;=0),(E19-F19),"-")</f>
        <v>0</v>
      </c>
    </row>
    <row r="20" spans="1:8" x14ac:dyDescent="0.25">
      <c r="A20" s="10"/>
      <c r="B20" s="11"/>
      <c r="C20" s="9"/>
      <c r="D20" s="9"/>
      <c r="E20" s="9"/>
      <c r="F20" s="9"/>
      <c r="G20" s="9"/>
      <c r="H20" s="9"/>
    </row>
    <row r="21" spans="1:8" x14ac:dyDescent="0.25">
      <c r="A21" s="18" t="s">
        <v>26</v>
      </c>
      <c r="B21" s="19"/>
      <c r="C21" s="9">
        <v>3840809839</v>
      </c>
      <c r="D21" s="9">
        <v>231099945.58000001</v>
      </c>
      <c r="E21" s="9">
        <f t="shared" si="0"/>
        <v>4071909784.5799999</v>
      </c>
      <c r="F21" s="9">
        <v>4071909784.5799999</v>
      </c>
      <c r="G21" s="9">
        <v>4059534329.5799999</v>
      </c>
      <c r="H21" s="9">
        <f>IF(AND(E21&gt;=0,F21&gt;=0),(E21-F21),"-")</f>
        <v>0</v>
      </c>
    </row>
    <row r="22" spans="1:8" x14ac:dyDescent="0.25">
      <c r="A22" s="10"/>
      <c r="B22" s="11"/>
      <c r="C22" s="9"/>
      <c r="D22" s="9"/>
      <c r="E22" s="9"/>
      <c r="F22" s="9"/>
      <c r="G22" s="9"/>
      <c r="H22" s="9"/>
    </row>
    <row r="23" spans="1:8" x14ac:dyDescent="0.25">
      <c r="A23" s="10"/>
      <c r="B23" s="11"/>
      <c r="C23" s="9"/>
      <c r="D23" s="9"/>
      <c r="E23" s="9"/>
      <c r="F23" s="9"/>
      <c r="G23" s="9"/>
      <c r="H23" s="9"/>
    </row>
    <row r="24" spans="1:8" x14ac:dyDescent="0.25">
      <c r="A24" s="12"/>
      <c r="B24" s="13"/>
      <c r="C24" s="14"/>
      <c r="D24" s="14"/>
      <c r="E24" s="14"/>
      <c r="F24" s="14"/>
      <c r="G24" s="14"/>
      <c r="H24" s="14"/>
    </row>
    <row r="25" spans="1:8" x14ac:dyDescent="0.25">
      <c r="A25" s="12"/>
      <c r="B25" s="13" t="s">
        <v>10</v>
      </c>
      <c r="C25" s="15">
        <f>SUM(C13+C15+C17+C19+C21)</f>
        <v>19319537333</v>
      </c>
      <c r="D25" s="15">
        <f t="shared" ref="D25:H25" si="2">SUM(D13+D15+D17+D19+D21)</f>
        <v>2112758557.79</v>
      </c>
      <c r="E25" s="15">
        <f>SUM(E13+E15+E17+E19+E21)</f>
        <v>21432295890.790001</v>
      </c>
      <c r="F25" s="15">
        <f t="shared" si="2"/>
        <v>21432295890.790001</v>
      </c>
      <c r="G25" s="15">
        <f t="shared" si="2"/>
        <v>20635881019.470001</v>
      </c>
      <c r="H25" s="15">
        <f t="shared" si="2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paperSize="119" firstPageNumber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topLeftCell="A7" workbookViewId="0">
      <selection activeCell="G21" sqref="G21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20" t="s">
        <v>24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16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0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19</v>
      </c>
      <c r="B4" s="27"/>
      <c r="C4" s="27"/>
      <c r="D4" s="27"/>
      <c r="E4" s="27"/>
      <c r="F4" s="27"/>
      <c r="G4" s="27"/>
      <c r="H4" s="28"/>
    </row>
    <row r="5" spans="1:8" x14ac:dyDescent="0.25">
      <c r="A5" s="26" t="s">
        <v>11</v>
      </c>
      <c r="B5" s="27"/>
      <c r="C5" s="27"/>
      <c r="D5" s="27"/>
      <c r="E5" s="27"/>
      <c r="F5" s="27"/>
      <c r="G5" s="27"/>
      <c r="H5" s="28"/>
    </row>
    <row r="6" spans="1:8" x14ac:dyDescent="0.25">
      <c r="A6" s="26" t="s">
        <v>27</v>
      </c>
      <c r="B6" s="27"/>
      <c r="C6" s="27"/>
      <c r="D6" s="27"/>
      <c r="E6" s="27"/>
      <c r="F6" s="27"/>
      <c r="G6" s="27"/>
      <c r="H6" s="28"/>
    </row>
    <row r="7" spans="1:8" x14ac:dyDescent="0.25">
      <c r="A7" s="34" t="s">
        <v>15</v>
      </c>
      <c r="B7" s="35"/>
      <c r="C7" s="35"/>
      <c r="D7" s="35"/>
      <c r="E7" s="35"/>
      <c r="F7" s="35"/>
      <c r="G7" s="35"/>
      <c r="H7" s="36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7" t="s">
        <v>1</v>
      </c>
      <c r="B9" s="38"/>
      <c r="C9" s="29" t="s">
        <v>20</v>
      </c>
      <c r="D9" s="30"/>
      <c r="E9" s="30"/>
      <c r="F9" s="30"/>
      <c r="G9" s="31"/>
      <c r="H9" s="32" t="s">
        <v>2</v>
      </c>
    </row>
    <row r="10" spans="1:8" ht="24" x14ac:dyDescent="0.25">
      <c r="A10" s="39"/>
      <c r="B10" s="40"/>
      <c r="C10" s="4" t="s">
        <v>3</v>
      </c>
      <c r="D10" s="5" t="s">
        <v>4</v>
      </c>
      <c r="E10" s="4" t="s">
        <v>5</v>
      </c>
      <c r="F10" s="4" t="s">
        <v>6</v>
      </c>
      <c r="G10" s="4" t="s">
        <v>7</v>
      </c>
      <c r="H10" s="33"/>
    </row>
    <row r="11" spans="1:8" x14ac:dyDescent="0.25">
      <c r="A11" s="41"/>
      <c r="B11" s="42"/>
      <c r="C11" s="4">
        <v>1</v>
      </c>
      <c r="D11" s="4">
        <v>2</v>
      </c>
      <c r="E11" s="4" t="s">
        <v>8</v>
      </c>
      <c r="F11" s="4">
        <v>4</v>
      </c>
      <c r="G11" s="4">
        <v>5</v>
      </c>
      <c r="H11" s="6" t="s">
        <v>9</v>
      </c>
    </row>
    <row r="12" spans="1:8" ht="14.25" customHeight="1" x14ac:dyDescent="0.25">
      <c r="A12" s="2"/>
      <c r="B12" s="3"/>
      <c r="C12" s="7"/>
      <c r="D12" s="7"/>
      <c r="E12" s="7"/>
      <c r="F12" s="7"/>
      <c r="G12" s="7"/>
      <c r="H12" s="7"/>
    </row>
    <row r="13" spans="1:8" ht="15" customHeight="1" x14ac:dyDescent="0.25">
      <c r="A13" s="18" t="s">
        <v>21</v>
      </c>
      <c r="B13" s="19"/>
      <c r="C13" s="8">
        <v>374811815</v>
      </c>
      <c r="D13" s="8">
        <v>11177167.060000001</v>
      </c>
      <c r="E13" s="9">
        <v>385988982.06</v>
      </c>
      <c r="F13" s="8">
        <v>385988982.06</v>
      </c>
      <c r="G13" s="8">
        <v>383666566.75</v>
      </c>
      <c r="H13" s="9">
        <v>0</v>
      </c>
    </row>
    <row r="14" spans="1:8" x14ac:dyDescent="0.25">
      <c r="A14" s="10"/>
      <c r="B14" s="11"/>
      <c r="C14" s="9"/>
      <c r="D14" s="9"/>
      <c r="E14" s="9"/>
      <c r="F14" s="9"/>
      <c r="G14" s="9"/>
      <c r="H14" s="9"/>
    </row>
    <row r="15" spans="1:8" ht="15" customHeight="1" x14ac:dyDescent="0.25">
      <c r="A15" s="18" t="s">
        <v>22</v>
      </c>
      <c r="B15" s="19"/>
      <c r="C15" s="8">
        <v>9100000</v>
      </c>
      <c r="D15" s="8">
        <v>-9100000</v>
      </c>
      <c r="E15" s="9">
        <v>0</v>
      </c>
      <c r="F15" s="8">
        <v>0</v>
      </c>
      <c r="G15" s="8">
        <v>0</v>
      </c>
      <c r="H15" s="9">
        <v>0</v>
      </c>
    </row>
    <row r="16" spans="1:8" x14ac:dyDescent="0.25">
      <c r="A16" s="10"/>
      <c r="B16" s="11"/>
      <c r="C16" s="9"/>
      <c r="D16" s="9"/>
      <c r="E16" s="9"/>
      <c r="F16" s="9"/>
      <c r="G16" s="9"/>
      <c r="H16" s="9"/>
    </row>
    <row r="17" spans="1:8" ht="22.5" customHeight="1" x14ac:dyDescent="0.25">
      <c r="A17" s="18" t="s">
        <v>23</v>
      </c>
      <c r="B17" s="19"/>
      <c r="C17" s="8">
        <v>0</v>
      </c>
      <c r="D17" s="8">
        <v>0</v>
      </c>
      <c r="E17" s="9">
        <f>C17+D17</f>
        <v>0</v>
      </c>
      <c r="F17" s="8">
        <v>0</v>
      </c>
      <c r="G17" s="8">
        <v>0</v>
      </c>
      <c r="H17" s="9">
        <f>IF(AND(E17&gt;=0,F17&gt;=0),(E17-F17),"-")</f>
        <v>0</v>
      </c>
    </row>
    <row r="18" spans="1:8" x14ac:dyDescent="0.25">
      <c r="A18" s="10"/>
      <c r="B18" s="11"/>
      <c r="C18" s="9"/>
      <c r="D18" s="9"/>
      <c r="E18" s="9"/>
      <c r="F18" s="9"/>
      <c r="G18" s="9"/>
      <c r="H18" s="9"/>
    </row>
    <row r="19" spans="1:8" x14ac:dyDescent="0.25">
      <c r="A19" s="18" t="s">
        <v>25</v>
      </c>
      <c r="B19" s="19"/>
      <c r="C19" s="8">
        <v>0</v>
      </c>
      <c r="D19" s="8">
        <v>0</v>
      </c>
      <c r="E19" s="9">
        <f>C19+D19</f>
        <v>0</v>
      </c>
      <c r="F19" s="8">
        <v>0</v>
      </c>
      <c r="G19" s="8">
        <v>0</v>
      </c>
      <c r="H19" s="9">
        <f>IF(AND(E19&gt;=0,F19&gt;=0),(E19-F19),"-")</f>
        <v>0</v>
      </c>
    </row>
    <row r="20" spans="1:8" x14ac:dyDescent="0.25">
      <c r="A20" s="10"/>
      <c r="B20" s="11"/>
      <c r="C20" s="9"/>
      <c r="D20" s="9"/>
      <c r="E20" s="9"/>
      <c r="F20" s="9"/>
      <c r="G20" s="9"/>
      <c r="H20" s="9"/>
    </row>
    <row r="21" spans="1:8" x14ac:dyDescent="0.25">
      <c r="A21" s="18" t="s">
        <v>26</v>
      </c>
      <c r="B21" s="19"/>
      <c r="C21" s="8">
        <v>0</v>
      </c>
      <c r="D21" s="8">
        <v>0</v>
      </c>
      <c r="E21" s="9">
        <f>C21+D21</f>
        <v>0</v>
      </c>
      <c r="F21" s="8">
        <v>0</v>
      </c>
      <c r="G21" s="8">
        <v>0</v>
      </c>
      <c r="H21" s="9">
        <f>IF(AND(E21&gt;=0,F21&gt;=0),(E21-F21),"-")</f>
        <v>0</v>
      </c>
    </row>
    <row r="22" spans="1:8" x14ac:dyDescent="0.25">
      <c r="A22" s="10"/>
      <c r="B22" s="11"/>
      <c r="C22" s="9"/>
      <c r="D22" s="9"/>
      <c r="E22" s="9"/>
      <c r="F22" s="9"/>
      <c r="G22" s="9"/>
      <c r="H22" s="9"/>
    </row>
    <row r="23" spans="1:8" x14ac:dyDescent="0.25">
      <c r="A23" s="10"/>
      <c r="B23" s="11"/>
      <c r="C23" s="9"/>
      <c r="D23" s="9"/>
      <c r="E23" s="9"/>
      <c r="F23" s="9"/>
      <c r="G23" s="9"/>
      <c r="H23" s="9"/>
    </row>
    <row r="24" spans="1:8" x14ac:dyDescent="0.25">
      <c r="A24" s="12"/>
      <c r="B24" s="13"/>
      <c r="C24" s="14"/>
      <c r="D24" s="14"/>
      <c r="E24" s="14"/>
      <c r="F24" s="14"/>
      <c r="G24" s="14"/>
      <c r="H24" s="14"/>
    </row>
    <row r="25" spans="1:8" x14ac:dyDescent="0.25">
      <c r="A25" s="12"/>
      <c r="B25" s="13" t="s">
        <v>10</v>
      </c>
      <c r="C25" s="15">
        <f t="shared" ref="C25:E25" si="0">SUM(C13+C15+C17+C19+C21)</f>
        <v>383911815</v>
      </c>
      <c r="D25" s="15">
        <f t="shared" si="0"/>
        <v>2077167.0600000005</v>
      </c>
      <c r="E25" s="15">
        <f t="shared" si="0"/>
        <v>385988982.06</v>
      </c>
      <c r="F25" s="15">
        <f>SUM(F13+F15+F17+F19+F21)</f>
        <v>385988982.06</v>
      </c>
      <c r="G25" s="15">
        <f t="shared" ref="G25:H25" si="1">SUM(G13+G15+G17+G19+G21)</f>
        <v>383666566.75</v>
      </c>
      <c r="H25" s="15">
        <f t="shared" si="1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paperSize="119" firstPageNumber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workbookViewId="0">
      <selection activeCell="C21" sqref="C21:D21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20" t="s">
        <v>24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16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0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19</v>
      </c>
      <c r="B4" s="27"/>
      <c r="C4" s="27"/>
      <c r="D4" s="27"/>
      <c r="E4" s="27"/>
      <c r="F4" s="27"/>
      <c r="G4" s="27"/>
      <c r="H4" s="28"/>
    </row>
    <row r="5" spans="1:8" x14ac:dyDescent="0.25">
      <c r="A5" s="26" t="s">
        <v>12</v>
      </c>
      <c r="B5" s="27"/>
      <c r="C5" s="27"/>
      <c r="D5" s="27"/>
      <c r="E5" s="27"/>
      <c r="F5" s="27"/>
      <c r="G5" s="27"/>
      <c r="H5" s="28"/>
    </row>
    <row r="6" spans="1:8" x14ac:dyDescent="0.25">
      <c r="A6" s="26" t="s">
        <v>27</v>
      </c>
      <c r="B6" s="27"/>
      <c r="C6" s="27"/>
      <c r="D6" s="27"/>
      <c r="E6" s="27"/>
      <c r="F6" s="27"/>
      <c r="G6" s="27"/>
      <c r="H6" s="28"/>
    </row>
    <row r="7" spans="1:8" x14ac:dyDescent="0.25">
      <c r="A7" s="34" t="s">
        <v>15</v>
      </c>
      <c r="B7" s="35"/>
      <c r="C7" s="35"/>
      <c r="D7" s="35"/>
      <c r="E7" s="35"/>
      <c r="F7" s="35"/>
      <c r="G7" s="35"/>
      <c r="H7" s="36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7" t="s">
        <v>1</v>
      </c>
      <c r="B9" s="38"/>
      <c r="C9" s="29" t="s">
        <v>20</v>
      </c>
      <c r="D9" s="30"/>
      <c r="E9" s="30"/>
      <c r="F9" s="30"/>
      <c r="G9" s="31"/>
      <c r="H9" s="32" t="s">
        <v>2</v>
      </c>
    </row>
    <row r="10" spans="1:8" ht="24" x14ac:dyDescent="0.25">
      <c r="A10" s="39"/>
      <c r="B10" s="40"/>
      <c r="C10" s="4" t="s">
        <v>3</v>
      </c>
      <c r="D10" s="5" t="s">
        <v>4</v>
      </c>
      <c r="E10" s="4" t="s">
        <v>5</v>
      </c>
      <c r="F10" s="4" t="s">
        <v>6</v>
      </c>
      <c r="G10" s="4" t="s">
        <v>7</v>
      </c>
      <c r="H10" s="33"/>
    </row>
    <row r="11" spans="1:8" x14ac:dyDescent="0.25">
      <c r="A11" s="41"/>
      <c r="B11" s="42"/>
      <c r="C11" s="4">
        <v>1</v>
      </c>
      <c r="D11" s="4">
        <v>2</v>
      </c>
      <c r="E11" s="4" t="s">
        <v>8</v>
      </c>
      <c r="F11" s="4">
        <v>4</v>
      </c>
      <c r="G11" s="4">
        <v>5</v>
      </c>
      <c r="H11" s="6" t="s">
        <v>9</v>
      </c>
    </row>
    <row r="12" spans="1:8" ht="14.25" customHeight="1" x14ac:dyDescent="0.25">
      <c r="A12" s="2"/>
      <c r="B12" s="3"/>
      <c r="C12" s="7"/>
      <c r="D12" s="7"/>
      <c r="E12" s="7"/>
      <c r="F12" s="7"/>
      <c r="G12" s="7"/>
      <c r="H12" s="7"/>
    </row>
    <row r="13" spans="1:8" ht="15" customHeight="1" x14ac:dyDescent="0.25">
      <c r="A13" s="18" t="s">
        <v>21</v>
      </c>
      <c r="B13" s="19"/>
      <c r="C13" s="8">
        <v>472185380</v>
      </c>
      <c r="D13" s="8">
        <v>-6128315.2300000098</v>
      </c>
      <c r="E13" s="8">
        <f>C13+D13</f>
        <v>466057064.76999998</v>
      </c>
      <c r="F13" s="8">
        <v>466057064.76999998</v>
      </c>
      <c r="G13" s="8">
        <v>465441214.69</v>
      </c>
      <c r="H13" s="8">
        <f>IF(AND(E13&gt;=0,F13&gt;=0),(E13-F13),"-")</f>
        <v>0</v>
      </c>
    </row>
    <row r="14" spans="1:8" x14ac:dyDescent="0.25">
      <c r="A14" s="10"/>
      <c r="B14" s="11"/>
      <c r="C14" s="8"/>
      <c r="D14" s="8"/>
      <c r="E14" s="8"/>
      <c r="F14" s="8"/>
      <c r="G14" s="8"/>
      <c r="H14" s="8"/>
    </row>
    <row r="15" spans="1:8" ht="15" customHeight="1" x14ac:dyDescent="0.25">
      <c r="A15" s="18" t="s">
        <v>22</v>
      </c>
      <c r="B15" s="19"/>
      <c r="C15" s="8">
        <v>3000000</v>
      </c>
      <c r="D15" s="8">
        <v>-3000000</v>
      </c>
      <c r="E15" s="8">
        <f>C15+D15</f>
        <v>0</v>
      </c>
      <c r="F15" s="8">
        <v>0</v>
      </c>
      <c r="G15" s="8">
        <v>0</v>
      </c>
      <c r="H15" s="8">
        <f>IF(AND(E15&gt;=0,F15&gt;=0),(E15-F15),"-")</f>
        <v>0</v>
      </c>
    </row>
    <row r="16" spans="1:8" x14ac:dyDescent="0.25">
      <c r="A16" s="10"/>
      <c r="B16" s="11"/>
      <c r="C16" s="9"/>
      <c r="D16" s="9"/>
      <c r="E16" s="9"/>
      <c r="F16" s="9"/>
      <c r="G16" s="9"/>
      <c r="H16" s="9"/>
    </row>
    <row r="17" spans="1:8" ht="22.5" customHeight="1" x14ac:dyDescent="0.25">
      <c r="A17" s="18" t="s">
        <v>23</v>
      </c>
      <c r="B17" s="19"/>
      <c r="C17" s="8">
        <v>0</v>
      </c>
      <c r="D17" s="8">
        <v>0</v>
      </c>
      <c r="E17" s="9">
        <f>C17+D17</f>
        <v>0</v>
      </c>
      <c r="F17" s="8">
        <v>0</v>
      </c>
      <c r="G17" s="8">
        <v>0</v>
      </c>
      <c r="H17" s="9">
        <f>IF(AND(E17&gt;=0,F17&gt;=0),(E17-F17),"-")</f>
        <v>0</v>
      </c>
    </row>
    <row r="18" spans="1:8" x14ac:dyDescent="0.25">
      <c r="A18" s="10"/>
      <c r="B18" s="11"/>
      <c r="C18" s="9"/>
      <c r="D18" s="9"/>
      <c r="E18" s="9"/>
      <c r="F18" s="9"/>
      <c r="G18" s="9"/>
      <c r="H18" s="9"/>
    </row>
    <row r="19" spans="1:8" x14ac:dyDescent="0.25">
      <c r="A19" s="18" t="s">
        <v>25</v>
      </c>
      <c r="B19" s="19"/>
      <c r="C19" s="8">
        <v>0</v>
      </c>
      <c r="D19" s="8">
        <v>0</v>
      </c>
      <c r="E19" s="9">
        <f>C19+D19</f>
        <v>0</v>
      </c>
      <c r="F19" s="8">
        <v>0</v>
      </c>
      <c r="G19" s="8">
        <v>0</v>
      </c>
      <c r="H19" s="9">
        <f>IF(AND(E19&gt;=0,F19&gt;=0),(E19-F19),"-")</f>
        <v>0</v>
      </c>
    </row>
    <row r="20" spans="1:8" x14ac:dyDescent="0.25">
      <c r="A20" s="10"/>
      <c r="B20" s="11"/>
      <c r="C20" s="9"/>
      <c r="D20" s="9"/>
      <c r="E20" s="9"/>
      <c r="F20" s="9"/>
      <c r="G20" s="9"/>
      <c r="H20" s="9"/>
    </row>
    <row r="21" spans="1:8" x14ac:dyDescent="0.25">
      <c r="A21" s="18" t="s">
        <v>26</v>
      </c>
      <c r="B21" s="19"/>
      <c r="C21" s="8">
        <v>0</v>
      </c>
      <c r="D21" s="8">
        <v>0</v>
      </c>
      <c r="E21" s="9">
        <f>C21+D21</f>
        <v>0</v>
      </c>
      <c r="F21" s="8">
        <v>0</v>
      </c>
      <c r="G21" s="8">
        <v>0</v>
      </c>
      <c r="H21" s="9">
        <f>IF(AND(E21&gt;=0,F21&gt;=0),(E21-F21),"-")</f>
        <v>0</v>
      </c>
    </row>
    <row r="22" spans="1:8" x14ac:dyDescent="0.25">
      <c r="A22" s="10"/>
      <c r="B22" s="11"/>
      <c r="C22" s="9"/>
      <c r="D22" s="9"/>
      <c r="E22" s="9"/>
      <c r="F22" s="9"/>
      <c r="G22" s="9"/>
      <c r="H22" s="9"/>
    </row>
    <row r="23" spans="1:8" x14ac:dyDescent="0.25">
      <c r="A23" s="10"/>
      <c r="B23" s="11"/>
      <c r="C23" s="9"/>
      <c r="D23" s="9"/>
      <c r="E23" s="9"/>
      <c r="F23" s="9"/>
      <c r="G23" s="9"/>
      <c r="H23" s="9"/>
    </row>
    <row r="24" spans="1:8" x14ac:dyDescent="0.25">
      <c r="A24" s="12"/>
      <c r="B24" s="13"/>
      <c r="C24" s="14"/>
      <c r="D24" s="14"/>
      <c r="E24" s="14"/>
      <c r="F24" s="14"/>
      <c r="G24" s="14"/>
      <c r="H24" s="14"/>
    </row>
    <row r="25" spans="1:8" x14ac:dyDescent="0.25">
      <c r="A25" s="12"/>
      <c r="B25" s="13" t="s">
        <v>10</v>
      </c>
      <c r="C25" s="15">
        <f>SUM(C13+C15+C17+C19+C21)</f>
        <v>475185380</v>
      </c>
      <c r="D25" s="15">
        <f t="shared" ref="D25:H25" si="0">SUM(D13+D15+D17+D19+D21)</f>
        <v>-9128315.2300000098</v>
      </c>
      <c r="E25" s="15">
        <f t="shared" si="0"/>
        <v>466057064.76999998</v>
      </c>
      <c r="F25" s="15">
        <f t="shared" si="0"/>
        <v>466057064.76999998</v>
      </c>
      <c r="G25" s="15">
        <f t="shared" si="0"/>
        <v>465441214.69</v>
      </c>
      <c r="H25" s="15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paperSize="119" firstPageNumber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workbookViewId="0">
      <selection activeCell="F21" sqref="F21:G21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20" t="s">
        <v>24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16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0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19</v>
      </c>
      <c r="B4" s="27"/>
      <c r="C4" s="27"/>
      <c r="D4" s="27"/>
      <c r="E4" s="27"/>
      <c r="F4" s="27"/>
      <c r="G4" s="27"/>
      <c r="H4" s="28"/>
    </row>
    <row r="5" spans="1:8" x14ac:dyDescent="0.25">
      <c r="A5" s="26" t="s">
        <v>18</v>
      </c>
      <c r="B5" s="27"/>
      <c r="C5" s="27"/>
      <c r="D5" s="27"/>
      <c r="E5" s="27"/>
      <c r="F5" s="27"/>
      <c r="G5" s="27"/>
      <c r="H5" s="28"/>
    </row>
    <row r="6" spans="1:8" x14ac:dyDescent="0.25">
      <c r="A6" s="26" t="s">
        <v>27</v>
      </c>
      <c r="B6" s="27"/>
      <c r="C6" s="27"/>
      <c r="D6" s="27"/>
      <c r="E6" s="27"/>
      <c r="F6" s="27"/>
      <c r="G6" s="27"/>
      <c r="H6" s="28"/>
    </row>
    <row r="7" spans="1:8" x14ac:dyDescent="0.25">
      <c r="A7" s="34" t="s">
        <v>15</v>
      </c>
      <c r="B7" s="35"/>
      <c r="C7" s="35"/>
      <c r="D7" s="35"/>
      <c r="E7" s="35"/>
      <c r="F7" s="35"/>
      <c r="G7" s="35"/>
      <c r="H7" s="36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7" t="s">
        <v>1</v>
      </c>
      <c r="B9" s="38"/>
      <c r="C9" s="29" t="s">
        <v>20</v>
      </c>
      <c r="D9" s="30"/>
      <c r="E9" s="30"/>
      <c r="F9" s="30"/>
      <c r="G9" s="31"/>
      <c r="H9" s="32" t="s">
        <v>2</v>
      </c>
    </row>
    <row r="10" spans="1:8" ht="24" x14ac:dyDescent="0.25">
      <c r="A10" s="39"/>
      <c r="B10" s="40"/>
      <c r="C10" s="4" t="s">
        <v>3</v>
      </c>
      <c r="D10" s="5" t="s">
        <v>4</v>
      </c>
      <c r="E10" s="4" t="s">
        <v>5</v>
      </c>
      <c r="F10" s="4" t="s">
        <v>6</v>
      </c>
      <c r="G10" s="4" t="s">
        <v>7</v>
      </c>
      <c r="H10" s="33"/>
    </row>
    <row r="11" spans="1:8" x14ac:dyDescent="0.25">
      <c r="A11" s="41"/>
      <c r="B11" s="42"/>
      <c r="C11" s="4">
        <v>1</v>
      </c>
      <c r="D11" s="4">
        <v>2</v>
      </c>
      <c r="E11" s="4" t="s">
        <v>8</v>
      </c>
      <c r="F11" s="4">
        <v>4</v>
      </c>
      <c r="G11" s="4">
        <v>5</v>
      </c>
      <c r="H11" s="6" t="s">
        <v>9</v>
      </c>
    </row>
    <row r="12" spans="1:8" ht="15.75" customHeight="1" x14ac:dyDescent="0.25">
      <c r="A12" s="2"/>
      <c r="B12" s="3"/>
      <c r="C12" s="7"/>
      <c r="D12" s="7"/>
      <c r="E12" s="7"/>
      <c r="F12" s="7"/>
      <c r="G12" s="7"/>
      <c r="H12" s="7"/>
    </row>
    <row r="13" spans="1:8" ht="15" customHeight="1" x14ac:dyDescent="0.25">
      <c r="A13" s="18" t="s">
        <v>21</v>
      </c>
      <c r="B13" s="19"/>
      <c r="C13" s="9">
        <v>502899291</v>
      </c>
      <c r="D13" s="9">
        <v>35824209.789999999</v>
      </c>
      <c r="E13" s="9">
        <f>C13+D13</f>
        <v>538723500.78999996</v>
      </c>
      <c r="F13" s="9">
        <v>538723500.78999996</v>
      </c>
      <c r="G13" s="9">
        <v>531294088.49000001</v>
      </c>
      <c r="H13" s="9">
        <f>IF(AND(E13&gt;=0,F13&gt;=0),(E13-F13),"-")</f>
        <v>0</v>
      </c>
    </row>
    <row r="14" spans="1:8" x14ac:dyDescent="0.25">
      <c r="A14" s="10"/>
      <c r="B14" s="11"/>
      <c r="C14" s="9"/>
      <c r="D14" s="9"/>
      <c r="E14" s="9"/>
      <c r="F14" s="9"/>
      <c r="G14" s="9"/>
      <c r="H14" s="9"/>
    </row>
    <row r="15" spans="1:8" ht="15" customHeight="1" x14ac:dyDescent="0.25">
      <c r="A15" s="18" t="s">
        <v>22</v>
      </c>
      <c r="B15" s="19"/>
      <c r="C15" s="8">
        <v>0</v>
      </c>
      <c r="D15" s="8">
        <v>0</v>
      </c>
      <c r="E15" s="9">
        <f>C15+D15</f>
        <v>0</v>
      </c>
      <c r="F15" s="8">
        <v>0</v>
      </c>
      <c r="G15" s="8">
        <v>0</v>
      </c>
      <c r="H15" s="9">
        <f>IF(AND(E15&gt;=0,F15&gt;=0),(E15-F15),"-")</f>
        <v>0</v>
      </c>
    </row>
    <row r="16" spans="1:8" x14ac:dyDescent="0.25">
      <c r="A16" s="10"/>
      <c r="B16" s="11"/>
      <c r="C16" s="9"/>
      <c r="D16" s="9"/>
      <c r="E16" s="9"/>
      <c r="F16" s="9"/>
      <c r="G16" s="9"/>
      <c r="H16" s="9"/>
    </row>
    <row r="17" spans="1:8" ht="22.5" customHeight="1" x14ac:dyDescent="0.25">
      <c r="A17" s="18" t="s">
        <v>23</v>
      </c>
      <c r="B17" s="19"/>
      <c r="C17" s="8">
        <v>0</v>
      </c>
      <c r="D17" s="8">
        <v>0</v>
      </c>
      <c r="E17" s="9">
        <f>C17+D17</f>
        <v>0</v>
      </c>
      <c r="F17" s="8">
        <v>0</v>
      </c>
      <c r="G17" s="8">
        <v>0</v>
      </c>
      <c r="H17" s="9">
        <f>IF(AND(E17&gt;=0,F17&gt;=0),(E17-F17),"-")</f>
        <v>0</v>
      </c>
    </row>
    <row r="18" spans="1:8" x14ac:dyDescent="0.25">
      <c r="A18" s="10"/>
      <c r="B18" s="11"/>
      <c r="C18" s="9"/>
      <c r="D18" s="9"/>
      <c r="E18" s="9"/>
      <c r="F18" s="9"/>
      <c r="G18" s="9"/>
      <c r="H18" s="9"/>
    </row>
    <row r="19" spans="1:8" x14ac:dyDescent="0.25">
      <c r="A19" s="18" t="s">
        <v>25</v>
      </c>
      <c r="B19" s="19"/>
      <c r="C19" s="8">
        <v>0</v>
      </c>
      <c r="D19" s="8">
        <v>0</v>
      </c>
      <c r="E19" s="9">
        <f>C19+D19</f>
        <v>0</v>
      </c>
      <c r="F19" s="8">
        <v>0</v>
      </c>
      <c r="G19" s="8">
        <v>0</v>
      </c>
      <c r="H19" s="9">
        <f>IF(AND(E19&gt;=0,F19&gt;=0),(E19-F19),"-")</f>
        <v>0</v>
      </c>
    </row>
    <row r="20" spans="1:8" x14ac:dyDescent="0.25">
      <c r="A20" s="10"/>
      <c r="B20" s="11"/>
      <c r="C20" s="9"/>
      <c r="D20" s="9"/>
      <c r="E20" s="9"/>
      <c r="F20" s="9"/>
      <c r="G20" s="9"/>
      <c r="H20" s="9"/>
    </row>
    <row r="21" spans="1:8" x14ac:dyDescent="0.25">
      <c r="A21" s="18" t="s">
        <v>26</v>
      </c>
      <c r="B21" s="19"/>
      <c r="C21" s="8">
        <v>0</v>
      </c>
      <c r="D21" s="8">
        <v>0</v>
      </c>
      <c r="E21" s="9">
        <f>C21+D21</f>
        <v>0</v>
      </c>
      <c r="F21" s="8">
        <v>0</v>
      </c>
      <c r="G21" s="8">
        <v>0</v>
      </c>
      <c r="H21" s="9">
        <f>IF(AND(E21&gt;=0,F21&gt;=0),(E21-F21),"-")</f>
        <v>0</v>
      </c>
    </row>
    <row r="22" spans="1:8" x14ac:dyDescent="0.25">
      <c r="A22" s="10"/>
      <c r="B22" s="11"/>
      <c r="C22" s="9"/>
      <c r="D22" s="9"/>
      <c r="E22" s="9"/>
      <c r="F22" s="9"/>
      <c r="G22" s="9"/>
      <c r="H22" s="9"/>
    </row>
    <row r="23" spans="1:8" x14ac:dyDescent="0.25">
      <c r="A23" s="10"/>
      <c r="B23" s="11"/>
      <c r="C23" s="9"/>
      <c r="D23" s="9"/>
      <c r="E23" s="9"/>
      <c r="F23" s="9"/>
      <c r="G23" s="9"/>
      <c r="H23" s="9"/>
    </row>
    <row r="24" spans="1:8" x14ac:dyDescent="0.25">
      <c r="A24" s="12"/>
      <c r="B24" s="13"/>
      <c r="C24" s="14"/>
      <c r="D24" s="14"/>
      <c r="E24" s="14"/>
      <c r="F24" s="14"/>
      <c r="G24" s="14"/>
      <c r="H24" s="14"/>
    </row>
    <row r="25" spans="1:8" x14ac:dyDescent="0.25">
      <c r="A25" s="12"/>
      <c r="B25" s="13" t="s">
        <v>10</v>
      </c>
      <c r="C25" s="15">
        <f>SUM(C13+C15+C17+C19+C21)</f>
        <v>502899291</v>
      </c>
      <c r="D25" s="15">
        <f t="shared" ref="D25:H25" si="0">SUM(D13+D15+D17+D19+D21)</f>
        <v>35824209.789999999</v>
      </c>
      <c r="E25" s="15">
        <f t="shared" si="0"/>
        <v>538723500.78999996</v>
      </c>
      <c r="F25" s="15">
        <f t="shared" si="0"/>
        <v>538723500.78999996</v>
      </c>
      <c r="G25" s="15">
        <f t="shared" si="0"/>
        <v>531294088.49000001</v>
      </c>
      <c r="H25" s="15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paperSize="119" firstPageNumber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workbookViewId="0">
      <selection activeCell="C17" sqref="C17:D17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20" t="s">
        <v>24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16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0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19</v>
      </c>
      <c r="B4" s="27"/>
      <c r="C4" s="27"/>
      <c r="D4" s="27"/>
      <c r="E4" s="27"/>
      <c r="F4" s="27"/>
      <c r="G4" s="27"/>
      <c r="H4" s="28"/>
    </row>
    <row r="5" spans="1:8" x14ac:dyDescent="0.25">
      <c r="A5" s="26" t="s">
        <v>17</v>
      </c>
      <c r="B5" s="27"/>
      <c r="C5" s="27"/>
      <c r="D5" s="27"/>
      <c r="E5" s="27"/>
      <c r="F5" s="27"/>
      <c r="G5" s="27"/>
      <c r="H5" s="28"/>
    </row>
    <row r="6" spans="1:8" x14ac:dyDescent="0.25">
      <c r="A6" s="26" t="s">
        <v>27</v>
      </c>
      <c r="B6" s="27"/>
      <c r="C6" s="27"/>
      <c r="D6" s="27"/>
      <c r="E6" s="27"/>
      <c r="F6" s="27"/>
      <c r="G6" s="27"/>
      <c r="H6" s="28"/>
    </row>
    <row r="7" spans="1:8" x14ac:dyDescent="0.25">
      <c r="A7" s="34" t="s">
        <v>15</v>
      </c>
      <c r="B7" s="35"/>
      <c r="C7" s="35"/>
      <c r="D7" s="35"/>
      <c r="E7" s="35"/>
      <c r="F7" s="35"/>
      <c r="G7" s="35"/>
      <c r="H7" s="36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7" t="s">
        <v>1</v>
      </c>
      <c r="B9" s="38"/>
      <c r="C9" s="29" t="s">
        <v>20</v>
      </c>
      <c r="D9" s="30"/>
      <c r="E9" s="30"/>
      <c r="F9" s="30"/>
      <c r="G9" s="31"/>
      <c r="H9" s="32" t="s">
        <v>2</v>
      </c>
    </row>
    <row r="10" spans="1:8" ht="24" x14ac:dyDescent="0.25">
      <c r="A10" s="39"/>
      <c r="B10" s="40"/>
      <c r="C10" s="4" t="s">
        <v>3</v>
      </c>
      <c r="D10" s="5" t="s">
        <v>4</v>
      </c>
      <c r="E10" s="4" t="s">
        <v>5</v>
      </c>
      <c r="F10" s="4" t="s">
        <v>6</v>
      </c>
      <c r="G10" s="4" t="s">
        <v>7</v>
      </c>
      <c r="H10" s="33"/>
    </row>
    <row r="11" spans="1:8" x14ac:dyDescent="0.25">
      <c r="A11" s="41"/>
      <c r="B11" s="42"/>
      <c r="C11" s="4">
        <v>1</v>
      </c>
      <c r="D11" s="4">
        <v>2</v>
      </c>
      <c r="E11" s="4" t="s">
        <v>8</v>
      </c>
      <c r="F11" s="4">
        <v>4</v>
      </c>
      <c r="G11" s="4">
        <v>5</v>
      </c>
      <c r="H11" s="6" t="s">
        <v>9</v>
      </c>
    </row>
    <row r="12" spans="1:8" ht="15" customHeight="1" x14ac:dyDescent="0.25">
      <c r="A12" s="2"/>
      <c r="B12" s="3"/>
      <c r="C12" s="7"/>
      <c r="D12" s="7"/>
      <c r="E12" s="7"/>
      <c r="F12" s="7"/>
      <c r="G12" s="7"/>
      <c r="H12" s="7"/>
    </row>
    <row r="13" spans="1:8" ht="15" customHeight="1" x14ac:dyDescent="0.25">
      <c r="A13" s="18" t="s">
        <v>21</v>
      </c>
      <c r="B13" s="19"/>
      <c r="C13" s="9">
        <v>20849669029</v>
      </c>
      <c r="D13" s="9">
        <v>3102326599.8000002</v>
      </c>
      <c r="E13" s="9">
        <f>C13+D13</f>
        <v>23951995628.799999</v>
      </c>
      <c r="F13" s="9">
        <v>23951995628.799999</v>
      </c>
      <c r="G13" s="9">
        <v>23858133164.790001</v>
      </c>
      <c r="H13" s="9">
        <f>IF(AND(E13&gt;=0,F13&gt;=0),(E13-F13),"-")</f>
        <v>0</v>
      </c>
    </row>
    <row r="14" spans="1:8" x14ac:dyDescent="0.25">
      <c r="A14" s="10"/>
      <c r="B14" s="11"/>
      <c r="C14" s="9"/>
      <c r="D14" s="9"/>
      <c r="E14" s="9"/>
      <c r="F14" s="9"/>
      <c r="G14" s="9"/>
      <c r="H14" s="9"/>
    </row>
    <row r="15" spans="1:8" ht="15" customHeight="1" x14ac:dyDescent="0.25">
      <c r="A15" s="18" t="s">
        <v>22</v>
      </c>
      <c r="B15" s="19"/>
      <c r="C15" s="9">
        <v>919127618</v>
      </c>
      <c r="D15" s="9">
        <v>-840134855.88</v>
      </c>
      <c r="E15" s="9">
        <f>C15+D15</f>
        <v>78992762.120000005</v>
      </c>
      <c r="F15" s="9">
        <v>78992762.120000005</v>
      </c>
      <c r="G15" s="9">
        <v>78915766.260000005</v>
      </c>
      <c r="H15" s="9">
        <f>IF(AND(E15&gt;=0,F15&gt;=0),(E15-F15),"-")</f>
        <v>0</v>
      </c>
    </row>
    <row r="16" spans="1:8" x14ac:dyDescent="0.25">
      <c r="A16" s="10"/>
      <c r="B16" s="11"/>
      <c r="C16" s="9"/>
      <c r="D16" s="9"/>
      <c r="E16" s="9"/>
      <c r="F16" s="9"/>
      <c r="G16" s="9"/>
      <c r="H16" s="9"/>
    </row>
    <row r="17" spans="1:8" ht="22.5" customHeight="1" x14ac:dyDescent="0.25">
      <c r="A17" s="18" t="s">
        <v>23</v>
      </c>
      <c r="B17" s="19"/>
      <c r="C17" s="8">
        <v>0</v>
      </c>
      <c r="D17" s="8">
        <v>0</v>
      </c>
      <c r="E17" s="9">
        <f>C17+D17</f>
        <v>0</v>
      </c>
      <c r="F17" s="8">
        <v>0</v>
      </c>
      <c r="G17" s="8">
        <v>0</v>
      </c>
      <c r="H17" s="9">
        <f>IF(AND(E17&gt;=0,F17&gt;=0),(E17-F17),"-")</f>
        <v>0</v>
      </c>
    </row>
    <row r="18" spans="1:8" x14ac:dyDescent="0.25">
      <c r="A18" s="10"/>
      <c r="B18" s="11"/>
      <c r="C18" s="9"/>
      <c r="D18" s="9"/>
      <c r="E18" s="9"/>
      <c r="F18" s="9"/>
      <c r="G18" s="9"/>
      <c r="H18" s="9"/>
    </row>
    <row r="19" spans="1:8" x14ac:dyDescent="0.25">
      <c r="A19" s="18" t="s">
        <v>25</v>
      </c>
      <c r="B19" s="19"/>
      <c r="C19" s="9">
        <v>52133403</v>
      </c>
      <c r="D19" s="9">
        <v>-124726.81</v>
      </c>
      <c r="E19" s="9">
        <f>C19+D19</f>
        <v>52008676.189999998</v>
      </c>
      <c r="F19" s="9">
        <v>52008676.189999998</v>
      </c>
      <c r="G19" s="9">
        <v>51956034.609999999</v>
      </c>
      <c r="H19" s="9">
        <f>IF(AND(E19&gt;=0,F19&gt;=0),(E19-F19),"-")</f>
        <v>0</v>
      </c>
    </row>
    <row r="20" spans="1:8" x14ac:dyDescent="0.25">
      <c r="A20" s="10"/>
      <c r="B20" s="11"/>
      <c r="C20" s="9"/>
      <c r="D20" s="9"/>
      <c r="E20" s="9"/>
      <c r="F20" s="9"/>
      <c r="G20" s="9"/>
      <c r="H20" s="9"/>
    </row>
    <row r="21" spans="1:8" x14ac:dyDescent="0.25">
      <c r="A21" s="18" t="s">
        <v>26</v>
      </c>
      <c r="B21" s="19"/>
      <c r="C21" s="8">
        <v>0</v>
      </c>
      <c r="D21" s="8">
        <v>0</v>
      </c>
      <c r="E21" s="9">
        <f>C21+D21</f>
        <v>0</v>
      </c>
      <c r="F21" s="8">
        <v>0</v>
      </c>
      <c r="G21" s="8">
        <v>0</v>
      </c>
      <c r="H21" s="9">
        <f>IF(AND(E21&gt;=0,F21&gt;=0),(E21-F21),"-")</f>
        <v>0</v>
      </c>
    </row>
    <row r="22" spans="1:8" x14ac:dyDescent="0.25">
      <c r="A22" s="10"/>
      <c r="B22" s="11"/>
      <c r="C22" s="9"/>
      <c r="D22" s="9"/>
      <c r="E22" s="9"/>
      <c r="F22" s="9"/>
      <c r="G22" s="9"/>
      <c r="H22" s="9"/>
    </row>
    <row r="23" spans="1:8" x14ac:dyDescent="0.25">
      <c r="A23" s="10"/>
      <c r="B23" s="11"/>
      <c r="C23" s="9"/>
      <c r="D23" s="9"/>
      <c r="E23" s="9"/>
      <c r="F23" s="9"/>
      <c r="G23" s="9"/>
      <c r="H23" s="9"/>
    </row>
    <row r="24" spans="1:8" x14ac:dyDescent="0.25">
      <c r="A24" s="12"/>
      <c r="B24" s="13"/>
      <c r="C24" s="14"/>
      <c r="D24" s="14"/>
      <c r="E24" s="14"/>
      <c r="F24" s="14"/>
      <c r="G24" s="14"/>
      <c r="H24" s="14"/>
    </row>
    <row r="25" spans="1:8" x14ac:dyDescent="0.25">
      <c r="A25" s="12"/>
      <c r="B25" s="13" t="s">
        <v>10</v>
      </c>
      <c r="C25" s="15">
        <f>SUM(C13+C15+C17+C19+C21)</f>
        <v>21820930050</v>
      </c>
      <c r="D25" s="15">
        <f t="shared" ref="D25:H25" si="0">SUM(D13+D15+D17+D19+D21)</f>
        <v>2262067017.1100001</v>
      </c>
      <c r="E25" s="15">
        <f t="shared" si="0"/>
        <v>24082997067.109997</v>
      </c>
      <c r="F25" s="15">
        <f t="shared" si="0"/>
        <v>24082997067.109997</v>
      </c>
      <c r="G25" s="15">
        <f t="shared" si="0"/>
        <v>23989004965.66</v>
      </c>
      <c r="H25" s="15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paperSize="119" firstPageNumber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Q169"/>
  <sheetViews>
    <sheetView tabSelected="1" workbookViewId="0">
      <selection activeCell="G21" sqref="G21"/>
    </sheetView>
  </sheetViews>
  <sheetFormatPr baseColWidth="10" defaultColWidth="0" defaultRowHeight="15" customHeight="1" zeroHeight="1" x14ac:dyDescent="0.25"/>
  <cols>
    <col min="1" max="1" width="8.85546875" customWidth="1"/>
    <col min="2" max="2" width="19.42578125" customWidth="1"/>
    <col min="3" max="8" width="15.5703125" customWidth="1"/>
    <col min="9" max="9" width="2.7109375" customWidth="1"/>
    <col min="11" max="255" width="11.42578125" hidden="1"/>
    <col min="256" max="256" width="2.7109375" customWidth="1"/>
    <col min="257" max="257" width="8.85546875" customWidth="1"/>
    <col min="258" max="258" width="15.28515625" customWidth="1"/>
    <col min="259" max="264" width="21.140625" customWidth="1"/>
    <col min="265" max="265" width="2.7109375" customWidth="1"/>
    <col min="266" max="511" width="11.42578125" hidden="1"/>
    <col min="512" max="512" width="2.7109375" customWidth="1"/>
    <col min="513" max="513" width="8.85546875" customWidth="1"/>
    <col min="514" max="514" width="15.28515625" customWidth="1"/>
    <col min="515" max="520" width="21.140625" customWidth="1"/>
    <col min="521" max="521" width="2.7109375" customWidth="1"/>
    <col min="522" max="767" width="11.42578125" hidden="1"/>
    <col min="768" max="768" width="2.7109375" customWidth="1"/>
    <col min="769" max="769" width="8.85546875" customWidth="1"/>
    <col min="770" max="770" width="15.28515625" customWidth="1"/>
    <col min="771" max="776" width="21.140625" customWidth="1"/>
    <col min="777" max="777" width="2.7109375" customWidth="1"/>
    <col min="778" max="1023" width="11.42578125" hidden="1"/>
    <col min="1024" max="1024" width="2.7109375" customWidth="1"/>
    <col min="1025" max="1025" width="8.85546875" customWidth="1"/>
    <col min="1026" max="1026" width="15.28515625" customWidth="1"/>
    <col min="1027" max="1032" width="21.140625" customWidth="1"/>
    <col min="1033" max="1033" width="2.7109375" customWidth="1"/>
    <col min="1034" max="1279" width="11.42578125" hidden="1"/>
    <col min="1280" max="1280" width="2.7109375" customWidth="1"/>
    <col min="1281" max="1281" width="8.85546875" customWidth="1"/>
    <col min="1282" max="1282" width="15.28515625" customWidth="1"/>
    <col min="1283" max="1288" width="21.140625" customWidth="1"/>
    <col min="1289" max="1289" width="2.7109375" customWidth="1"/>
    <col min="1290" max="1535" width="11.42578125" hidden="1"/>
    <col min="1536" max="1536" width="2.7109375" customWidth="1"/>
    <col min="1537" max="1537" width="8.85546875" customWidth="1"/>
    <col min="1538" max="1538" width="15.28515625" customWidth="1"/>
    <col min="1539" max="1544" width="21.140625" customWidth="1"/>
    <col min="1545" max="1545" width="2.7109375" customWidth="1"/>
    <col min="1546" max="1791" width="11.42578125" hidden="1"/>
    <col min="1792" max="1792" width="2.7109375" customWidth="1"/>
    <col min="1793" max="1793" width="8.85546875" customWidth="1"/>
    <col min="1794" max="1794" width="15.28515625" customWidth="1"/>
    <col min="1795" max="1800" width="21.140625" customWidth="1"/>
    <col min="1801" max="1801" width="2.7109375" customWidth="1"/>
    <col min="1802" max="2047" width="11.42578125" hidden="1"/>
    <col min="2048" max="2048" width="2.7109375" customWidth="1"/>
    <col min="2049" max="2049" width="8.85546875" customWidth="1"/>
    <col min="2050" max="2050" width="15.28515625" customWidth="1"/>
    <col min="2051" max="2056" width="21.140625" customWidth="1"/>
    <col min="2057" max="2057" width="2.7109375" customWidth="1"/>
    <col min="2058" max="2303" width="11.42578125" hidden="1"/>
    <col min="2304" max="2304" width="2.7109375" customWidth="1"/>
    <col min="2305" max="2305" width="8.85546875" customWidth="1"/>
    <col min="2306" max="2306" width="15.28515625" customWidth="1"/>
    <col min="2307" max="2312" width="21.140625" customWidth="1"/>
    <col min="2313" max="2313" width="2.7109375" customWidth="1"/>
    <col min="2314" max="2559" width="11.42578125" hidden="1"/>
    <col min="2560" max="2560" width="2.7109375" customWidth="1"/>
    <col min="2561" max="2561" width="8.85546875" customWidth="1"/>
    <col min="2562" max="2562" width="15.28515625" customWidth="1"/>
    <col min="2563" max="2568" width="21.140625" customWidth="1"/>
    <col min="2569" max="2569" width="2.7109375" customWidth="1"/>
    <col min="2570" max="2815" width="11.42578125" hidden="1"/>
    <col min="2816" max="2816" width="2.7109375" customWidth="1"/>
    <col min="2817" max="2817" width="8.85546875" customWidth="1"/>
    <col min="2818" max="2818" width="15.28515625" customWidth="1"/>
    <col min="2819" max="2824" width="21.140625" customWidth="1"/>
    <col min="2825" max="2825" width="2.7109375" customWidth="1"/>
    <col min="2826" max="3071" width="11.42578125" hidden="1"/>
    <col min="3072" max="3072" width="2.7109375" customWidth="1"/>
    <col min="3073" max="3073" width="8.85546875" customWidth="1"/>
    <col min="3074" max="3074" width="15.28515625" customWidth="1"/>
    <col min="3075" max="3080" width="21.140625" customWidth="1"/>
    <col min="3081" max="3081" width="2.7109375" customWidth="1"/>
    <col min="3082" max="3327" width="11.42578125" hidden="1"/>
    <col min="3328" max="3328" width="2.7109375" customWidth="1"/>
    <col min="3329" max="3329" width="8.85546875" customWidth="1"/>
    <col min="3330" max="3330" width="15.28515625" customWidth="1"/>
    <col min="3331" max="3336" width="21.140625" customWidth="1"/>
    <col min="3337" max="3337" width="2.7109375" customWidth="1"/>
    <col min="3338" max="3583" width="11.42578125" hidden="1"/>
    <col min="3584" max="3584" width="2.7109375" customWidth="1"/>
    <col min="3585" max="3585" width="8.85546875" customWidth="1"/>
    <col min="3586" max="3586" width="15.28515625" customWidth="1"/>
    <col min="3587" max="3592" width="21.140625" customWidth="1"/>
    <col min="3593" max="3593" width="2.7109375" customWidth="1"/>
    <col min="3594" max="3839" width="11.42578125" hidden="1"/>
    <col min="3840" max="3840" width="2.7109375" customWidth="1"/>
    <col min="3841" max="3841" width="8.85546875" customWidth="1"/>
    <col min="3842" max="3842" width="15.28515625" customWidth="1"/>
    <col min="3843" max="3848" width="21.140625" customWidth="1"/>
    <col min="3849" max="3849" width="2.7109375" customWidth="1"/>
    <col min="3850" max="4095" width="11.42578125" hidden="1"/>
    <col min="4096" max="4096" width="2.7109375" customWidth="1"/>
    <col min="4097" max="4097" width="8.85546875" customWidth="1"/>
    <col min="4098" max="4098" width="15.28515625" customWidth="1"/>
    <col min="4099" max="4104" width="21.140625" customWidth="1"/>
    <col min="4105" max="4105" width="2.7109375" customWidth="1"/>
    <col min="4106" max="4351" width="11.42578125" hidden="1"/>
    <col min="4352" max="4352" width="2.7109375" customWidth="1"/>
    <col min="4353" max="4353" width="8.85546875" customWidth="1"/>
    <col min="4354" max="4354" width="15.28515625" customWidth="1"/>
    <col min="4355" max="4360" width="21.140625" customWidth="1"/>
    <col min="4361" max="4361" width="2.7109375" customWidth="1"/>
    <col min="4362" max="4607" width="11.42578125" hidden="1"/>
    <col min="4608" max="4608" width="2.7109375" customWidth="1"/>
    <col min="4609" max="4609" width="8.85546875" customWidth="1"/>
    <col min="4610" max="4610" width="15.28515625" customWidth="1"/>
    <col min="4611" max="4616" width="21.140625" customWidth="1"/>
    <col min="4617" max="4617" width="2.7109375" customWidth="1"/>
    <col min="4618" max="4863" width="11.42578125" hidden="1"/>
    <col min="4864" max="4864" width="2.7109375" customWidth="1"/>
    <col min="4865" max="4865" width="8.85546875" customWidth="1"/>
    <col min="4866" max="4866" width="15.28515625" customWidth="1"/>
    <col min="4867" max="4872" width="21.140625" customWidth="1"/>
    <col min="4873" max="4873" width="2.7109375" customWidth="1"/>
    <col min="4874" max="5119" width="11.42578125" hidden="1"/>
    <col min="5120" max="5120" width="2.7109375" customWidth="1"/>
    <col min="5121" max="5121" width="8.85546875" customWidth="1"/>
    <col min="5122" max="5122" width="15.28515625" customWidth="1"/>
    <col min="5123" max="5128" width="21.140625" customWidth="1"/>
    <col min="5129" max="5129" width="2.7109375" customWidth="1"/>
    <col min="5130" max="5375" width="11.42578125" hidden="1"/>
    <col min="5376" max="5376" width="2.7109375" customWidth="1"/>
    <col min="5377" max="5377" width="8.85546875" customWidth="1"/>
    <col min="5378" max="5378" width="15.28515625" customWidth="1"/>
    <col min="5379" max="5384" width="21.140625" customWidth="1"/>
    <col min="5385" max="5385" width="2.7109375" customWidth="1"/>
    <col min="5386" max="5631" width="11.42578125" hidden="1"/>
    <col min="5632" max="5632" width="2.7109375" customWidth="1"/>
    <col min="5633" max="5633" width="8.85546875" customWidth="1"/>
    <col min="5634" max="5634" width="15.28515625" customWidth="1"/>
    <col min="5635" max="5640" width="21.140625" customWidth="1"/>
    <col min="5641" max="5641" width="2.7109375" customWidth="1"/>
    <col min="5642" max="5887" width="11.42578125" hidden="1"/>
    <col min="5888" max="5888" width="2.7109375" customWidth="1"/>
    <col min="5889" max="5889" width="8.85546875" customWidth="1"/>
    <col min="5890" max="5890" width="15.28515625" customWidth="1"/>
    <col min="5891" max="5896" width="21.140625" customWidth="1"/>
    <col min="5897" max="5897" width="2.7109375" customWidth="1"/>
    <col min="5898" max="6143" width="11.42578125" hidden="1"/>
    <col min="6144" max="6144" width="2.7109375" customWidth="1"/>
    <col min="6145" max="6145" width="8.85546875" customWidth="1"/>
    <col min="6146" max="6146" width="15.28515625" customWidth="1"/>
    <col min="6147" max="6152" width="21.140625" customWidth="1"/>
    <col min="6153" max="6153" width="2.7109375" customWidth="1"/>
    <col min="6154" max="6399" width="11.42578125" hidden="1"/>
    <col min="6400" max="6400" width="2.7109375" customWidth="1"/>
    <col min="6401" max="6401" width="8.85546875" customWidth="1"/>
    <col min="6402" max="6402" width="15.28515625" customWidth="1"/>
    <col min="6403" max="6408" width="21.140625" customWidth="1"/>
    <col min="6409" max="6409" width="2.7109375" customWidth="1"/>
    <col min="6410" max="6655" width="11.42578125" hidden="1"/>
    <col min="6656" max="6656" width="2.7109375" customWidth="1"/>
    <col min="6657" max="6657" width="8.85546875" customWidth="1"/>
    <col min="6658" max="6658" width="15.28515625" customWidth="1"/>
    <col min="6659" max="6664" width="21.140625" customWidth="1"/>
    <col min="6665" max="6665" width="2.7109375" customWidth="1"/>
    <col min="6666" max="6911" width="11.42578125" hidden="1"/>
    <col min="6912" max="6912" width="2.7109375" customWidth="1"/>
    <col min="6913" max="6913" width="8.85546875" customWidth="1"/>
    <col min="6914" max="6914" width="15.28515625" customWidth="1"/>
    <col min="6915" max="6920" width="21.140625" customWidth="1"/>
    <col min="6921" max="6921" width="2.7109375" customWidth="1"/>
    <col min="6922" max="7167" width="11.42578125" hidden="1"/>
    <col min="7168" max="7168" width="2.7109375" customWidth="1"/>
    <col min="7169" max="7169" width="8.85546875" customWidth="1"/>
    <col min="7170" max="7170" width="15.28515625" customWidth="1"/>
    <col min="7171" max="7176" width="21.140625" customWidth="1"/>
    <col min="7177" max="7177" width="2.7109375" customWidth="1"/>
    <col min="7178" max="7423" width="11.42578125" hidden="1"/>
    <col min="7424" max="7424" width="2.7109375" customWidth="1"/>
    <col min="7425" max="7425" width="8.85546875" customWidth="1"/>
    <col min="7426" max="7426" width="15.28515625" customWidth="1"/>
    <col min="7427" max="7432" width="21.140625" customWidth="1"/>
    <col min="7433" max="7433" width="2.7109375" customWidth="1"/>
    <col min="7434" max="7679" width="11.42578125" hidden="1"/>
    <col min="7680" max="7680" width="2.7109375" customWidth="1"/>
    <col min="7681" max="7681" width="8.85546875" customWidth="1"/>
    <col min="7682" max="7682" width="15.28515625" customWidth="1"/>
    <col min="7683" max="7688" width="21.140625" customWidth="1"/>
    <col min="7689" max="7689" width="2.7109375" customWidth="1"/>
    <col min="7690" max="7935" width="11.42578125" hidden="1"/>
    <col min="7936" max="7936" width="2.7109375" customWidth="1"/>
    <col min="7937" max="7937" width="8.85546875" customWidth="1"/>
    <col min="7938" max="7938" width="15.28515625" customWidth="1"/>
    <col min="7939" max="7944" width="21.140625" customWidth="1"/>
    <col min="7945" max="7945" width="2.7109375" customWidth="1"/>
    <col min="7946" max="8191" width="11.42578125" hidden="1"/>
    <col min="8192" max="8192" width="2.7109375" customWidth="1"/>
    <col min="8193" max="8193" width="8.85546875" customWidth="1"/>
    <col min="8194" max="8194" width="15.28515625" customWidth="1"/>
    <col min="8195" max="8200" width="21.140625" customWidth="1"/>
    <col min="8201" max="8201" width="2.7109375" customWidth="1"/>
    <col min="8202" max="8447" width="11.42578125" hidden="1"/>
    <col min="8448" max="8448" width="2.7109375" customWidth="1"/>
    <col min="8449" max="8449" width="8.85546875" customWidth="1"/>
    <col min="8450" max="8450" width="15.28515625" customWidth="1"/>
    <col min="8451" max="8456" width="21.140625" customWidth="1"/>
    <col min="8457" max="8457" width="2.7109375" customWidth="1"/>
    <col min="8458" max="8703" width="11.42578125" hidden="1"/>
    <col min="8704" max="8704" width="2.7109375" customWidth="1"/>
    <col min="8705" max="8705" width="8.85546875" customWidth="1"/>
    <col min="8706" max="8706" width="15.28515625" customWidth="1"/>
    <col min="8707" max="8712" width="21.140625" customWidth="1"/>
    <col min="8713" max="8713" width="2.7109375" customWidth="1"/>
    <col min="8714" max="8959" width="11.42578125" hidden="1"/>
    <col min="8960" max="8960" width="2.7109375" customWidth="1"/>
    <col min="8961" max="8961" width="8.85546875" customWidth="1"/>
    <col min="8962" max="8962" width="15.28515625" customWidth="1"/>
    <col min="8963" max="8968" width="21.140625" customWidth="1"/>
    <col min="8969" max="8969" width="2.7109375" customWidth="1"/>
    <col min="8970" max="9215" width="11.42578125" hidden="1"/>
    <col min="9216" max="9216" width="2.7109375" customWidth="1"/>
    <col min="9217" max="9217" width="8.85546875" customWidth="1"/>
    <col min="9218" max="9218" width="15.28515625" customWidth="1"/>
    <col min="9219" max="9224" width="21.140625" customWidth="1"/>
    <col min="9225" max="9225" width="2.7109375" customWidth="1"/>
    <col min="9226" max="9471" width="11.42578125" hidden="1"/>
    <col min="9472" max="9472" width="2.7109375" customWidth="1"/>
    <col min="9473" max="9473" width="8.85546875" customWidth="1"/>
    <col min="9474" max="9474" width="15.28515625" customWidth="1"/>
    <col min="9475" max="9480" width="21.140625" customWidth="1"/>
    <col min="9481" max="9481" width="2.7109375" customWidth="1"/>
    <col min="9482" max="9727" width="11.42578125" hidden="1"/>
    <col min="9728" max="9728" width="2.7109375" customWidth="1"/>
    <col min="9729" max="9729" width="8.85546875" customWidth="1"/>
    <col min="9730" max="9730" width="15.28515625" customWidth="1"/>
    <col min="9731" max="9736" width="21.140625" customWidth="1"/>
    <col min="9737" max="9737" width="2.7109375" customWidth="1"/>
    <col min="9738" max="9983" width="11.42578125" hidden="1"/>
    <col min="9984" max="9984" width="2.7109375" customWidth="1"/>
    <col min="9985" max="9985" width="8.85546875" customWidth="1"/>
    <col min="9986" max="9986" width="15.28515625" customWidth="1"/>
    <col min="9987" max="9992" width="21.140625" customWidth="1"/>
    <col min="9993" max="9993" width="2.7109375" customWidth="1"/>
    <col min="9994" max="10239" width="11.42578125" hidden="1"/>
    <col min="10240" max="10240" width="2.7109375" customWidth="1"/>
    <col min="10241" max="10241" width="8.85546875" customWidth="1"/>
    <col min="10242" max="10242" width="15.28515625" customWidth="1"/>
    <col min="10243" max="10248" width="21.140625" customWidth="1"/>
    <col min="10249" max="10249" width="2.7109375" customWidth="1"/>
    <col min="10250" max="10495" width="11.42578125" hidden="1"/>
    <col min="10496" max="10496" width="2.7109375" customWidth="1"/>
    <col min="10497" max="10497" width="8.85546875" customWidth="1"/>
    <col min="10498" max="10498" width="15.28515625" customWidth="1"/>
    <col min="10499" max="10504" width="21.140625" customWidth="1"/>
    <col min="10505" max="10505" width="2.7109375" customWidth="1"/>
    <col min="10506" max="10751" width="11.42578125" hidden="1"/>
    <col min="10752" max="10752" width="2.7109375" customWidth="1"/>
    <col min="10753" max="10753" width="8.85546875" customWidth="1"/>
    <col min="10754" max="10754" width="15.28515625" customWidth="1"/>
    <col min="10755" max="10760" width="21.140625" customWidth="1"/>
    <col min="10761" max="10761" width="2.7109375" customWidth="1"/>
    <col min="10762" max="11007" width="11.42578125" hidden="1"/>
    <col min="11008" max="11008" width="2.7109375" customWidth="1"/>
    <col min="11009" max="11009" width="8.85546875" customWidth="1"/>
    <col min="11010" max="11010" width="15.28515625" customWidth="1"/>
    <col min="11011" max="11016" width="21.140625" customWidth="1"/>
    <col min="11017" max="11017" width="2.7109375" customWidth="1"/>
    <col min="11018" max="11263" width="11.42578125" hidden="1"/>
    <col min="11264" max="11264" width="2.7109375" customWidth="1"/>
    <col min="11265" max="11265" width="8.85546875" customWidth="1"/>
    <col min="11266" max="11266" width="15.28515625" customWidth="1"/>
    <col min="11267" max="11272" width="21.140625" customWidth="1"/>
    <col min="11273" max="11273" width="2.7109375" customWidth="1"/>
    <col min="11274" max="11519" width="11.42578125" hidden="1"/>
    <col min="11520" max="11520" width="2.7109375" customWidth="1"/>
    <col min="11521" max="11521" width="8.85546875" customWidth="1"/>
    <col min="11522" max="11522" width="15.28515625" customWidth="1"/>
    <col min="11523" max="11528" width="21.140625" customWidth="1"/>
    <col min="11529" max="11529" width="2.7109375" customWidth="1"/>
    <col min="11530" max="11775" width="11.42578125" hidden="1"/>
    <col min="11776" max="11776" width="2.7109375" customWidth="1"/>
    <col min="11777" max="11777" width="8.85546875" customWidth="1"/>
    <col min="11778" max="11778" width="15.28515625" customWidth="1"/>
    <col min="11779" max="11784" width="21.140625" customWidth="1"/>
    <col min="11785" max="11785" width="2.7109375" customWidth="1"/>
    <col min="11786" max="12031" width="11.42578125" hidden="1"/>
    <col min="12032" max="12032" width="2.7109375" customWidth="1"/>
    <col min="12033" max="12033" width="8.85546875" customWidth="1"/>
    <col min="12034" max="12034" width="15.28515625" customWidth="1"/>
    <col min="12035" max="12040" width="21.140625" customWidth="1"/>
    <col min="12041" max="12041" width="2.7109375" customWidth="1"/>
    <col min="12042" max="12287" width="11.42578125" hidden="1"/>
    <col min="12288" max="12288" width="2.7109375" customWidth="1"/>
    <col min="12289" max="12289" width="8.85546875" customWidth="1"/>
    <col min="12290" max="12290" width="15.28515625" customWidth="1"/>
    <col min="12291" max="12296" width="21.140625" customWidth="1"/>
    <col min="12297" max="12297" width="2.7109375" customWidth="1"/>
    <col min="12298" max="12543" width="11.42578125" hidden="1"/>
    <col min="12544" max="12544" width="2.7109375" customWidth="1"/>
    <col min="12545" max="12545" width="8.85546875" customWidth="1"/>
    <col min="12546" max="12546" width="15.28515625" customWidth="1"/>
    <col min="12547" max="12552" width="21.140625" customWidth="1"/>
    <col min="12553" max="12553" width="2.7109375" customWidth="1"/>
    <col min="12554" max="12799" width="11.42578125" hidden="1"/>
    <col min="12800" max="12800" width="2.7109375" customWidth="1"/>
    <col min="12801" max="12801" width="8.85546875" customWidth="1"/>
    <col min="12802" max="12802" width="15.28515625" customWidth="1"/>
    <col min="12803" max="12808" width="21.140625" customWidth="1"/>
    <col min="12809" max="12809" width="2.7109375" customWidth="1"/>
    <col min="12810" max="13055" width="11.42578125" hidden="1"/>
    <col min="13056" max="13056" width="2.7109375" customWidth="1"/>
    <col min="13057" max="13057" width="8.85546875" customWidth="1"/>
    <col min="13058" max="13058" width="15.28515625" customWidth="1"/>
    <col min="13059" max="13064" width="21.140625" customWidth="1"/>
    <col min="13065" max="13065" width="2.7109375" customWidth="1"/>
    <col min="13066" max="13311" width="11.42578125" hidden="1"/>
    <col min="13312" max="13312" width="2.7109375" customWidth="1"/>
    <col min="13313" max="13313" width="8.85546875" customWidth="1"/>
    <col min="13314" max="13314" width="15.28515625" customWidth="1"/>
    <col min="13315" max="13320" width="21.140625" customWidth="1"/>
    <col min="13321" max="13321" width="2.7109375" customWidth="1"/>
    <col min="13322" max="13567" width="11.42578125" hidden="1"/>
    <col min="13568" max="13568" width="2.7109375" customWidth="1"/>
    <col min="13569" max="13569" width="8.85546875" customWidth="1"/>
    <col min="13570" max="13570" width="15.28515625" customWidth="1"/>
    <col min="13571" max="13576" width="21.140625" customWidth="1"/>
    <col min="13577" max="13577" width="2.7109375" customWidth="1"/>
    <col min="13578" max="13823" width="11.42578125" hidden="1"/>
    <col min="13824" max="13824" width="2.7109375" customWidth="1"/>
    <col min="13825" max="13825" width="8.85546875" customWidth="1"/>
    <col min="13826" max="13826" width="15.28515625" customWidth="1"/>
    <col min="13827" max="13832" width="21.140625" customWidth="1"/>
    <col min="13833" max="13833" width="2.7109375" customWidth="1"/>
    <col min="13834" max="14079" width="11.42578125" hidden="1"/>
    <col min="14080" max="14080" width="2.7109375" customWidth="1"/>
    <col min="14081" max="14081" width="8.85546875" customWidth="1"/>
    <col min="14082" max="14082" width="15.28515625" customWidth="1"/>
    <col min="14083" max="14088" width="21.140625" customWidth="1"/>
    <col min="14089" max="14089" width="2.7109375" customWidth="1"/>
    <col min="14090" max="14335" width="11.42578125" hidden="1"/>
    <col min="14336" max="14336" width="2.7109375" customWidth="1"/>
    <col min="14337" max="14337" width="8.85546875" customWidth="1"/>
    <col min="14338" max="14338" width="15.28515625" customWidth="1"/>
    <col min="14339" max="14344" width="21.140625" customWidth="1"/>
    <col min="14345" max="14345" width="2.7109375" customWidth="1"/>
    <col min="14346" max="14591" width="11.42578125" hidden="1"/>
    <col min="14592" max="14592" width="2.7109375" customWidth="1"/>
    <col min="14593" max="14593" width="8.85546875" customWidth="1"/>
    <col min="14594" max="14594" width="15.28515625" customWidth="1"/>
    <col min="14595" max="14600" width="21.140625" customWidth="1"/>
    <col min="14601" max="14601" width="2.7109375" customWidth="1"/>
    <col min="14602" max="14847" width="11.42578125" hidden="1"/>
    <col min="14848" max="14848" width="2.7109375" customWidth="1"/>
    <col min="14849" max="14849" width="8.85546875" customWidth="1"/>
    <col min="14850" max="14850" width="15.28515625" customWidth="1"/>
    <col min="14851" max="14856" width="21.140625" customWidth="1"/>
    <col min="14857" max="14857" width="2.7109375" customWidth="1"/>
    <col min="14858" max="15103" width="11.42578125" hidden="1"/>
    <col min="15104" max="15104" width="2.7109375" customWidth="1"/>
    <col min="15105" max="15105" width="8.85546875" customWidth="1"/>
    <col min="15106" max="15106" width="15.28515625" customWidth="1"/>
    <col min="15107" max="15112" width="21.140625" customWidth="1"/>
    <col min="15113" max="15113" width="2.7109375" customWidth="1"/>
    <col min="15114" max="15359" width="11.42578125" hidden="1"/>
    <col min="15360" max="15360" width="2.7109375" customWidth="1"/>
    <col min="15361" max="15361" width="8.85546875" customWidth="1"/>
    <col min="15362" max="15362" width="15.28515625" customWidth="1"/>
    <col min="15363" max="15368" width="21.140625" customWidth="1"/>
    <col min="15369" max="15369" width="2.7109375" customWidth="1"/>
    <col min="15370" max="15615" width="11.42578125" hidden="1"/>
    <col min="15616" max="15616" width="2.7109375" customWidth="1"/>
    <col min="15617" max="15617" width="8.85546875" customWidth="1"/>
    <col min="15618" max="15618" width="15.28515625" customWidth="1"/>
    <col min="15619" max="15624" width="21.140625" customWidth="1"/>
    <col min="15625" max="15625" width="2.7109375" customWidth="1"/>
    <col min="15626" max="15871" width="11.42578125" hidden="1"/>
    <col min="15872" max="15872" width="2.7109375" customWidth="1"/>
    <col min="15873" max="15873" width="8.85546875" customWidth="1"/>
    <col min="15874" max="15874" width="15.28515625" customWidth="1"/>
    <col min="15875" max="15880" width="21.140625" customWidth="1"/>
    <col min="15881" max="15881" width="2.7109375" customWidth="1"/>
    <col min="15882" max="16127" width="11.42578125" hidden="1"/>
    <col min="16128" max="16128" width="2.7109375" customWidth="1"/>
    <col min="16129" max="16129" width="8.85546875" customWidth="1"/>
    <col min="16130" max="16130" width="15.28515625" customWidth="1"/>
    <col min="16131" max="16136" width="21.140625" customWidth="1"/>
    <col min="16137" max="16137" width="2.7109375" customWidth="1"/>
    <col min="16138" max="16384" width="11.42578125" hidden="1"/>
  </cols>
  <sheetData>
    <row r="1" spans="1:8" x14ac:dyDescent="0.25">
      <c r="A1" s="20" t="s">
        <v>24</v>
      </c>
      <c r="B1" s="21"/>
      <c r="C1" s="21"/>
      <c r="D1" s="21"/>
      <c r="E1" s="21"/>
      <c r="F1" s="21"/>
      <c r="G1" s="21"/>
      <c r="H1" s="22"/>
    </row>
    <row r="2" spans="1:8" x14ac:dyDescent="0.25">
      <c r="A2" s="23" t="s">
        <v>16</v>
      </c>
      <c r="B2" s="24"/>
      <c r="C2" s="24"/>
      <c r="D2" s="24"/>
      <c r="E2" s="24"/>
      <c r="F2" s="24"/>
      <c r="G2" s="24"/>
      <c r="H2" s="25"/>
    </row>
    <row r="3" spans="1:8" x14ac:dyDescent="0.25">
      <c r="A3" s="26" t="s">
        <v>0</v>
      </c>
      <c r="B3" s="27"/>
      <c r="C3" s="27"/>
      <c r="D3" s="27"/>
      <c r="E3" s="27"/>
      <c r="F3" s="27"/>
      <c r="G3" s="27"/>
      <c r="H3" s="28"/>
    </row>
    <row r="4" spans="1:8" x14ac:dyDescent="0.25">
      <c r="A4" s="26" t="s">
        <v>19</v>
      </c>
      <c r="B4" s="27"/>
      <c r="C4" s="27"/>
      <c r="D4" s="27"/>
      <c r="E4" s="27"/>
      <c r="F4" s="27"/>
      <c r="G4" s="27"/>
      <c r="H4" s="28"/>
    </row>
    <row r="5" spans="1:8" x14ac:dyDescent="0.25">
      <c r="A5" s="26" t="s">
        <v>13</v>
      </c>
      <c r="B5" s="27"/>
      <c r="C5" s="27"/>
      <c r="D5" s="27"/>
      <c r="E5" s="27"/>
      <c r="F5" s="27"/>
      <c r="G5" s="27"/>
      <c r="H5" s="28"/>
    </row>
    <row r="6" spans="1:8" x14ac:dyDescent="0.25">
      <c r="A6" s="26" t="s">
        <v>27</v>
      </c>
      <c r="B6" s="27"/>
      <c r="C6" s="27"/>
      <c r="D6" s="27"/>
      <c r="E6" s="27"/>
      <c r="F6" s="27"/>
      <c r="G6" s="27"/>
      <c r="H6" s="28"/>
    </row>
    <row r="7" spans="1:8" x14ac:dyDescent="0.25">
      <c r="A7" s="34" t="s">
        <v>15</v>
      </c>
      <c r="B7" s="35"/>
      <c r="C7" s="35"/>
      <c r="D7" s="35"/>
      <c r="E7" s="35"/>
      <c r="F7" s="35"/>
      <c r="G7" s="35"/>
      <c r="H7" s="36"/>
    </row>
    <row r="8" spans="1:8" ht="12.75" customHeight="1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37" t="s">
        <v>1</v>
      </c>
      <c r="B9" s="38"/>
      <c r="C9" s="29" t="s">
        <v>20</v>
      </c>
      <c r="D9" s="30"/>
      <c r="E9" s="30"/>
      <c r="F9" s="30"/>
      <c r="G9" s="31"/>
      <c r="H9" s="32" t="s">
        <v>2</v>
      </c>
    </row>
    <row r="10" spans="1:8" ht="24" x14ac:dyDescent="0.25">
      <c r="A10" s="39"/>
      <c r="B10" s="40"/>
      <c r="C10" s="4" t="s">
        <v>3</v>
      </c>
      <c r="D10" s="5" t="s">
        <v>4</v>
      </c>
      <c r="E10" s="4" t="s">
        <v>5</v>
      </c>
      <c r="F10" s="4" t="s">
        <v>6</v>
      </c>
      <c r="G10" s="4" t="s">
        <v>7</v>
      </c>
      <c r="H10" s="33"/>
    </row>
    <row r="11" spans="1:8" x14ac:dyDescent="0.25">
      <c r="A11" s="41"/>
      <c r="B11" s="42"/>
      <c r="C11" s="4">
        <v>1</v>
      </c>
      <c r="D11" s="4">
        <v>2</v>
      </c>
      <c r="E11" s="4" t="s">
        <v>8</v>
      </c>
      <c r="F11" s="4">
        <v>4</v>
      </c>
      <c r="G11" s="4">
        <v>5</v>
      </c>
      <c r="H11" s="6" t="s">
        <v>9</v>
      </c>
    </row>
    <row r="12" spans="1:8" ht="13.5" customHeight="1" x14ac:dyDescent="0.25">
      <c r="A12" s="2"/>
      <c r="B12" s="3"/>
      <c r="C12" s="7"/>
      <c r="D12" s="7"/>
      <c r="E12" s="7"/>
      <c r="F12" s="7"/>
      <c r="G12" s="7"/>
      <c r="H12" s="7"/>
    </row>
    <row r="13" spans="1:8" ht="15" customHeight="1" x14ac:dyDescent="0.25">
      <c r="A13" s="18" t="s">
        <v>21</v>
      </c>
      <c r="B13" s="19"/>
      <c r="C13" s="9">
        <v>56236207</v>
      </c>
      <c r="D13" s="9">
        <v>-22504946.32</v>
      </c>
      <c r="E13" s="9">
        <f>C13+D13</f>
        <v>33731260.68</v>
      </c>
      <c r="F13" s="9">
        <v>33731260.68</v>
      </c>
      <c r="G13" s="9">
        <v>30848226.960000001</v>
      </c>
      <c r="H13" s="9">
        <f>IF(AND(E13&gt;=0,F13&gt;=0),(E13-F13),"-")</f>
        <v>0</v>
      </c>
    </row>
    <row r="14" spans="1:8" x14ac:dyDescent="0.25">
      <c r="A14" s="10"/>
      <c r="B14" s="11"/>
      <c r="C14" s="9"/>
      <c r="D14" s="9"/>
      <c r="E14" s="9"/>
      <c r="F14" s="9"/>
      <c r="G14" s="9"/>
      <c r="H14" s="9"/>
    </row>
    <row r="15" spans="1:8" ht="15" customHeight="1" x14ac:dyDescent="0.25">
      <c r="A15" s="18" t="s">
        <v>22</v>
      </c>
      <c r="B15" s="19"/>
      <c r="C15" s="9">
        <v>0</v>
      </c>
      <c r="D15" s="9">
        <v>0</v>
      </c>
      <c r="E15" s="9">
        <f>C15+D15</f>
        <v>0</v>
      </c>
      <c r="F15" s="9">
        <v>0</v>
      </c>
      <c r="G15" s="9">
        <v>0</v>
      </c>
      <c r="H15" s="9">
        <f>IF(AND(E15&gt;=0,F15&gt;=0),(E15-F15),"-")</f>
        <v>0</v>
      </c>
    </row>
    <row r="16" spans="1:8" x14ac:dyDescent="0.25">
      <c r="A16" s="10"/>
      <c r="B16" s="11"/>
      <c r="C16" s="9"/>
      <c r="D16" s="9"/>
      <c r="E16" s="9"/>
      <c r="F16" s="9"/>
      <c r="G16" s="9"/>
      <c r="H16" s="9"/>
    </row>
    <row r="17" spans="1:8" ht="22.5" customHeight="1" x14ac:dyDescent="0.25">
      <c r="A17" s="18" t="s">
        <v>23</v>
      </c>
      <c r="B17" s="19"/>
      <c r="C17" s="9">
        <v>0</v>
      </c>
      <c r="D17" s="9">
        <v>0</v>
      </c>
      <c r="E17" s="9">
        <f>C17+D17</f>
        <v>0</v>
      </c>
      <c r="F17" s="9">
        <v>0</v>
      </c>
      <c r="G17" s="9">
        <v>0</v>
      </c>
      <c r="H17" s="9">
        <f>IF(AND(E17&gt;=0,F17&gt;=0),(E17-F17),"-")</f>
        <v>0</v>
      </c>
    </row>
    <row r="18" spans="1:8" x14ac:dyDescent="0.25">
      <c r="A18" s="10"/>
      <c r="B18" s="11"/>
      <c r="C18" s="9"/>
      <c r="D18" s="9"/>
      <c r="E18" s="9"/>
      <c r="F18" s="9"/>
      <c r="G18" s="9"/>
      <c r="H18" s="9"/>
    </row>
    <row r="19" spans="1:8" x14ac:dyDescent="0.25">
      <c r="A19" s="18" t="s">
        <v>25</v>
      </c>
      <c r="B19" s="19"/>
      <c r="C19" s="9">
        <v>1805758367</v>
      </c>
      <c r="D19" s="9">
        <v>480734345.76999992</v>
      </c>
      <c r="E19" s="9">
        <f>C19+D19</f>
        <v>2286492712.77</v>
      </c>
      <c r="F19" s="9">
        <v>2286492712.77</v>
      </c>
      <c r="G19" s="9">
        <v>2274334065.96</v>
      </c>
      <c r="H19" s="9">
        <f>IF(AND(E19&gt;=0,F19&gt;=0),(E19-F19),"-")</f>
        <v>0</v>
      </c>
    </row>
    <row r="20" spans="1:8" x14ac:dyDescent="0.25">
      <c r="A20" s="10"/>
      <c r="B20" s="11"/>
      <c r="C20" s="9"/>
      <c r="D20" s="9"/>
      <c r="E20" s="9"/>
      <c r="F20" s="9"/>
      <c r="G20" s="9"/>
      <c r="H20" s="9"/>
    </row>
    <row r="21" spans="1:8" x14ac:dyDescent="0.25">
      <c r="A21" s="18" t="s">
        <v>26</v>
      </c>
      <c r="B21" s="19"/>
      <c r="C21" s="8">
        <v>0</v>
      </c>
      <c r="D21" s="8">
        <v>0</v>
      </c>
      <c r="E21" s="9">
        <f>C21+D21</f>
        <v>0</v>
      </c>
      <c r="F21" s="9">
        <v>0</v>
      </c>
      <c r="G21" s="9">
        <v>0</v>
      </c>
      <c r="H21" s="9">
        <f>IF(AND(E21&gt;=0,F21&gt;=0),(E21-F21),"-")</f>
        <v>0</v>
      </c>
    </row>
    <row r="22" spans="1:8" x14ac:dyDescent="0.25">
      <c r="A22" s="10"/>
      <c r="B22" s="11"/>
      <c r="C22" s="9"/>
      <c r="D22" s="9"/>
      <c r="E22" s="9"/>
      <c r="F22" s="9"/>
      <c r="G22" s="9"/>
      <c r="H22" s="9"/>
    </row>
    <row r="23" spans="1:8" x14ac:dyDescent="0.25">
      <c r="A23" s="10"/>
      <c r="B23" s="11"/>
      <c r="C23" s="9"/>
      <c r="D23" s="9"/>
      <c r="E23" s="9"/>
      <c r="F23" s="9"/>
      <c r="G23" s="9"/>
      <c r="H23" s="9"/>
    </row>
    <row r="24" spans="1:8" x14ac:dyDescent="0.25">
      <c r="A24" s="12"/>
      <c r="B24" s="13"/>
      <c r="C24" s="14"/>
      <c r="D24" s="14"/>
      <c r="E24" s="14"/>
      <c r="F24" s="14"/>
      <c r="G24" s="14"/>
      <c r="H24" s="14"/>
    </row>
    <row r="25" spans="1:8" x14ac:dyDescent="0.25">
      <c r="A25" s="12"/>
      <c r="B25" s="13" t="s">
        <v>10</v>
      </c>
      <c r="C25" s="15">
        <f>SUM(C13+C15+C17+C19+C21)</f>
        <v>1861994574</v>
      </c>
      <c r="D25" s="15">
        <f t="shared" ref="D25:H25" si="0">SUM(D13+D15+D17+D19+D21)</f>
        <v>458229399.44999993</v>
      </c>
      <c r="E25" s="15">
        <f t="shared" si="0"/>
        <v>2320223973.4499998</v>
      </c>
      <c r="F25" s="15">
        <f t="shared" si="0"/>
        <v>2320223973.4499998</v>
      </c>
      <c r="G25" s="15">
        <f t="shared" si="0"/>
        <v>2305182292.9200001</v>
      </c>
      <c r="H25" s="15">
        <f t="shared" si="0"/>
        <v>0</v>
      </c>
    </row>
    <row r="26" spans="1:8" x14ac:dyDescent="0.25"/>
    <row r="27" spans="1:8" x14ac:dyDescent="0.25"/>
    <row r="28" spans="1:8" x14ac:dyDescent="0.25"/>
    <row r="29" spans="1:8" x14ac:dyDescent="0.25"/>
    <row r="30" spans="1:8" x14ac:dyDescent="0.25"/>
    <row r="31" spans="1:8" x14ac:dyDescent="0.25"/>
    <row r="32" spans="1:8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ht="15" hidden="1" customHeight="1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ht="14.45" customHeight="1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ht="12.6" customHeight="1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ht="13.9" customHeight="1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ht="13.15" customHeight="1" x14ac:dyDescent="0.25"/>
    <row r="146" x14ac:dyDescent="0.25"/>
    <row r="147" x14ac:dyDescent="0.25"/>
    <row r="148" ht="20.25" customHeight="1" x14ac:dyDescent="0.25"/>
    <row r="149" x14ac:dyDescent="0.25"/>
    <row r="150" x14ac:dyDescent="0.25"/>
    <row r="151" ht="15" hidden="1" customHeight="1" x14ac:dyDescent="0.25"/>
    <row r="152" x14ac:dyDescent="0.25"/>
    <row r="153" x14ac:dyDescent="0.25"/>
    <row r="154" x14ac:dyDescent="0.25"/>
    <row r="155" ht="15" hidden="1" customHeight="1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</sheetData>
  <mergeCells count="15">
    <mergeCell ref="A19:B19"/>
    <mergeCell ref="A21:B21"/>
    <mergeCell ref="A17:B17"/>
    <mergeCell ref="A1:H1"/>
    <mergeCell ref="A2:H2"/>
    <mergeCell ref="A3:H3"/>
    <mergeCell ref="A4:H4"/>
    <mergeCell ref="A6:H6"/>
    <mergeCell ref="A7:H7"/>
    <mergeCell ref="A5:H5"/>
    <mergeCell ref="A9:B11"/>
    <mergeCell ref="C9:G9"/>
    <mergeCell ref="H9:H10"/>
    <mergeCell ref="A13:B13"/>
    <mergeCell ref="A15:B15"/>
  </mergeCells>
  <printOptions horizontalCentered="1"/>
  <pageMargins left="0.39370078740157483" right="0.39370078740157483" top="0.59055118110236227" bottom="0.39370078740157483" header="0.31496062992125984" footer="0.31496062992125984"/>
  <pageSetup paperSize="119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C.Económica</vt:lpstr>
      <vt:lpstr>1 C.Económica (Poder Ejecutivo)</vt:lpstr>
      <vt:lpstr>2 C.Económica (Legislativo)</vt:lpstr>
      <vt:lpstr>3 C.Económica (Judicial)</vt:lpstr>
      <vt:lpstr>4 C.Económica (Org´s Autonómos)</vt:lpstr>
      <vt:lpstr>5 C.Económica (Ent Paraest)</vt:lpstr>
      <vt:lpstr>6 C.Económica (Inst Seg Soc)</vt:lpstr>
      <vt:lpstr>'1 C.Económica (Poder Ejecutivo)'!Títulos_a_imprimir</vt:lpstr>
      <vt:lpstr>'2 C.Económica (Legislativo)'!Títulos_a_imprimir</vt:lpstr>
      <vt:lpstr>'3 C.Económica (Judicial)'!Títulos_a_imprimir</vt:lpstr>
      <vt:lpstr>'4 C.Económica (Org´s Autonómos)'!Títulos_a_imprimir</vt:lpstr>
      <vt:lpstr>'5 C.Económica (Ent Paraest)'!Títulos_a_imprimir</vt:lpstr>
      <vt:lpstr>'6 C.Económica (Inst Seg Soc)'!Títulos_a_imprimir</vt:lpstr>
      <vt:lpstr>C.Económica!Títulos_a_imprimir</vt:lpstr>
    </vt:vector>
  </TitlesOfParts>
  <Company>http://www.centor.mx.gd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Centor</dc:creator>
  <cp:lastModifiedBy>User</cp:lastModifiedBy>
  <cp:lastPrinted>2017-03-10T17:27:20Z</cp:lastPrinted>
  <dcterms:created xsi:type="dcterms:W3CDTF">2015-03-24T19:01:19Z</dcterms:created>
  <dcterms:modified xsi:type="dcterms:W3CDTF">2020-11-11T20:20:57Z</dcterms:modified>
</cp:coreProperties>
</file>