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605" activeTab="0"/>
  </bookViews>
  <sheets>
    <sheet name="Anexo 56" sheetId="1" r:id="rId1"/>
  </sheets>
  <definedNames>
    <definedName name="_xlnm.Print_Area" localSheetId="0">'Anexo 56'!$B$1:$N$62</definedName>
    <definedName name="DATABASE" localSheetId="0">'Anexo 56'!$A$5:$K$5</definedName>
    <definedName name="_xlnm.Print_Titles" localSheetId="0">'Anexo 56'!$1:$5</definedName>
  </definedNames>
  <calcPr fullCalcOnLoad="1"/>
</workbook>
</file>

<file path=xl/sharedStrings.xml><?xml version="1.0" encoding="utf-8"?>
<sst xmlns="http://schemas.openxmlformats.org/spreadsheetml/2006/main" count="75" uniqueCount="68">
  <si>
    <t>CVECAT</t>
  </si>
  <si>
    <t>Percepciones Ordinarias</t>
  </si>
  <si>
    <t>Percepciones Extraordinarias</t>
  </si>
  <si>
    <t>Bruto</t>
  </si>
  <si>
    <t>Neto</t>
  </si>
  <si>
    <t>Sueldo</t>
  </si>
  <si>
    <t>MÍnimo</t>
  </si>
  <si>
    <t>Máximo</t>
  </si>
  <si>
    <t>Mínimo</t>
  </si>
  <si>
    <t>Deducciones Fiscales y de Seguridad Social</t>
  </si>
  <si>
    <t>Categoría</t>
  </si>
  <si>
    <t>Contador</t>
  </si>
  <si>
    <t>Sub-Contador</t>
  </si>
  <si>
    <t>Secretaria</t>
  </si>
  <si>
    <t>Coordinador Ti</t>
  </si>
  <si>
    <t>Programador Ti</t>
  </si>
  <si>
    <t>Auxiliar Soporte Tecnico</t>
  </si>
  <si>
    <t>Cajero(a)</t>
  </si>
  <si>
    <t>Auxiliar Administrativo</t>
  </si>
  <si>
    <t>Asistente Administrativo</t>
  </si>
  <si>
    <t>Camillero</t>
  </si>
  <si>
    <t>Costurera</t>
  </si>
  <si>
    <t>Carpintero</t>
  </si>
  <si>
    <t>Afanadora</t>
  </si>
  <si>
    <t>Chofer</t>
  </si>
  <si>
    <t>Enfermera (o) Especialista</t>
  </si>
  <si>
    <t>Enfermera(o) General</t>
  </si>
  <si>
    <t>Trabajador (a) Social</t>
  </si>
  <si>
    <t>Nutriologo</t>
  </si>
  <si>
    <t>Tecnico Radiologo</t>
  </si>
  <si>
    <t>Tecnicos Radiologo</t>
  </si>
  <si>
    <t>Medico General</t>
  </si>
  <si>
    <t>Medico Especialista</t>
  </si>
  <si>
    <t>Quimico Farmacobiologo</t>
  </si>
  <si>
    <t>Ing.Industrial</t>
  </si>
  <si>
    <t>Ing .Sistemas</t>
  </si>
  <si>
    <t>Dentista</t>
  </si>
  <si>
    <t>Jefe de Intendencia</t>
  </si>
  <si>
    <t>Jefe de Servicios Generales</t>
  </si>
  <si>
    <t>Inspeccion y vigilancia de T.i</t>
  </si>
  <si>
    <t>Gerente de Comercializacion</t>
  </si>
  <si>
    <t>Auditor de calidad</t>
  </si>
  <si>
    <t>Contralor</t>
  </si>
  <si>
    <t>Coordinador Financiero</t>
  </si>
  <si>
    <t>Director</t>
  </si>
  <si>
    <t>Subdirector Administrativo</t>
  </si>
  <si>
    <t>Licenciado en Derecho</t>
  </si>
  <si>
    <t>Encargado de Departamentos</t>
  </si>
  <si>
    <t>Pension por Jubilados</t>
  </si>
  <si>
    <t>Honorarios Asimilables</t>
  </si>
  <si>
    <t>Medicos Residentes</t>
  </si>
  <si>
    <t>Encargado (a) de Compras</t>
  </si>
  <si>
    <t>Encargado (a) de Estadisticas</t>
  </si>
  <si>
    <t>Encargado (a) de Nominas</t>
  </si>
  <si>
    <t>Jefe de Mantenimiento</t>
  </si>
  <si>
    <t>Supervisor de Mantenimiento</t>
  </si>
  <si>
    <t>Jefe de Seccion</t>
  </si>
  <si>
    <t>Tecnico en Rehabilitacion</t>
  </si>
  <si>
    <t>Analista de Seguridad de Sistemas Ti</t>
  </si>
  <si>
    <t>Auxiliar de Farmacia</t>
  </si>
  <si>
    <t>Auxiliar de Estadisticas</t>
  </si>
  <si>
    <t>Auxiliar de Mantenimiento</t>
  </si>
  <si>
    <t>Tecnico en Mantenimiento</t>
  </si>
  <si>
    <t>Encargado de Rpbi</t>
  </si>
  <si>
    <t>Auxiliar de Intendencia</t>
  </si>
  <si>
    <t>Auxiliar Tecnico de Cocina</t>
  </si>
  <si>
    <t>Lic en Derecho</t>
  </si>
  <si>
    <t>Jefe de Laboratorio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</si>
</sst>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16"/>
      <color indexed="10"/>
      <name val="Arial"/>
      <family val="2"/>
    </font>
    <font>
      <b/>
      <sz val="14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2BA"/>
        <bgColor indexed="64"/>
      </patternFill>
    </fill>
    <fill>
      <patternFill patternType="solid">
        <fgColor rgb="FF861D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8" applyFont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7" fillId="34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9" fillId="0" borderId="0" xfId="0" applyFont="1" applyFill="1" applyBorder="1" applyAlignment="1">
      <alignment horizontal="left"/>
    </xf>
    <xf numFmtId="4" fontId="48" fillId="0" borderId="0" xfId="0" applyNumberFormat="1" applyFont="1" applyFill="1" applyBorder="1" applyAlignment="1">
      <alignment/>
    </xf>
    <xf numFmtId="1" fontId="50" fillId="0" borderId="0" xfId="0" applyNumberFormat="1" applyFont="1" applyBorder="1" applyAlignment="1">
      <alignment horizontal="center"/>
    </xf>
    <xf numFmtId="0" fontId="47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695325</xdr:colOff>
      <xdr:row>2</xdr:row>
      <xdr:rowOff>333375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rcRect l="30058" t="-2621" r="23698" b="349"/>
        <a:stretch>
          <a:fillRect/>
        </a:stretch>
      </xdr:blipFill>
      <xdr:spPr>
        <a:xfrm>
          <a:off x="38100" y="66675"/>
          <a:ext cx="657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704850</xdr:colOff>
      <xdr:row>2</xdr:row>
      <xdr:rowOff>57150</xdr:rowOff>
    </xdr:from>
    <xdr:ext cx="5734050" cy="295275"/>
    <xdr:sp>
      <xdr:nvSpPr>
        <xdr:cNvPr id="2" name="2 CuadroTexto"/>
        <xdr:cNvSpPr txBox="1">
          <a:spLocks noChangeArrowheads="1"/>
        </xdr:cNvSpPr>
      </xdr:nvSpPr>
      <xdr:spPr>
        <a:xfrm>
          <a:off x="704850" y="781050"/>
          <a:ext cx="5734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Tabulador de Sueldos de Hospital Civil de Culiacán</a:t>
          </a:r>
        </a:p>
      </xdr:txBody>
    </xdr:sp>
    <xdr:clientData/>
  </xdr:oneCellAnchor>
  <xdr:oneCellAnchor>
    <xdr:from>
      <xdr:col>1</xdr:col>
      <xdr:colOff>666750</xdr:colOff>
      <xdr:row>1</xdr:row>
      <xdr:rowOff>190500</xdr:rowOff>
    </xdr:from>
    <xdr:ext cx="1257300" cy="323850"/>
    <xdr:sp>
      <xdr:nvSpPr>
        <xdr:cNvPr id="3" name="4 CuadroTexto"/>
        <xdr:cNvSpPr txBox="1">
          <a:spLocks noChangeArrowheads="1"/>
        </xdr:cNvSpPr>
      </xdr:nvSpPr>
      <xdr:spPr>
        <a:xfrm>
          <a:off x="666750" y="533400"/>
          <a:ext cx="1257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Anexo 56</a:t>
          </a:r>
        </a:p>
      </xdr:txBody>
    </xdr:sp>
    <xdr:clientData/>
  </xdr:oneCellAnchor>
  <xdr:oneCellAnchor>
    <xdr:from>
      <xdr:col>1</xdr:col>
      <xdr:colOff>733425</xdr:colOff>
      <xdr:row>5</xdr:row>
      <xdr:rowOff>0</xdr:rowOff>
    </xdr:from>
    <xdr:ext cx="1038225" cy="323850"/>
    <xdr:sp fLocksText="0">
      <xdr:nvSpPr>
        <xdr:cNvPr id="4" name="3 CuadroTexto"/>
        <xdr:cNvSpPr txBox="1">
          <a:spLocks noChangeArrowheads="1"/>
        </xdr:cNvSpPr>
      </xdr:nvSpPr>
      <xdr:spPr>
        <a:xfrm>
          <a:off x="733425" y="1590675"/>
          <a:ext cx="1038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733425</xdr:colOff>
      <xdr:row>5</xdr:row>
      <xdr:rowOff>0</xdr:rowOff>
    </xdr:from>
    <xdr:ext cx="1038225" cy="323850"/>
    <xdr:sp fLocksText="0">
      <xdr:nvSpPr>
        <xdr:cNvPr id="5" name="3 CuadroTexto"/>
        <xdr:cNvSpPr txBox="1">
          <a:spLocks noChangeArrowheads="1"/>
        </xdr:cNvSpPr>
      </xdr:nvSpPr>
      <xdr:spPr>
        <a:xfrm>
          <a:off x="733425" y="1590675"/>
          <a:ext cx="1038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733425</xdr:colOff>
      <xdr:row>5</xdr:row>
      <xdr:rowOff>0</xdr:rowOff>
    </xdr:from>
    <xdr:ext cx="1038225" cy="323850"/>
    <xdr:sp fLocksText="0">
      <xdr:nvSpPr>
        <xdr:cNvPr id="6" name="3 CuadroTexto"/>
        <xdr:cNvSpPr txBox="1">
          <a:spLocks noChangeArrowheads="1"/>
        </xdr:cNvSpPr>
      </xdr:nvSpPr>
      <xdr:spPr>
        <a:xfrm>
          <a:off x="733425" y="1590675"/>
          <a:ext cx="1038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733425</xdr:colOff>
      <xdr:row>5</xdr:row>
      <xdr:rowOff>0</xdr:rowOff>
    </xdr:from>
    <xdr:ext cx="1038225" cy="323850"/>
    <xdr:sp fLocksText="0">
      <xdr:nvSpPr>
        <xdr:cNvPr id="7" name="3 CuadroTexto"/>
        <xdr:cNvSpPr txBox="1">
          <a:spLocks noChangeArrowheads="1"/>
        </xdr:cNvSpPr>
      </xdr:nvSpPr>
      <xdr:spPr>
        <a:xfrm>
          <a:off x="733425" y="1590675"/>
          <a:ext cx="1038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733425</xdr:colOff>
      <xdr:row>5</xdr:row>
      <xdr:rowOff>0</xdr:rowOff>
    </xdr:from>
    <xdr:ext cx="1038225" cy="323850"/>
    <xdr:sp fLocksText="0">
      <xdr:nvSpPr>
        <xdr:cNvPr id="8" name="3 CuadroTexto"/>
        <xdr:cNvSpPr txBox="1">
          <a:spLocks noChangeArrowheads="1"/>
        </xdr:cNvSpPr>
      </xdr:nvSpPr>
      <xdr:spPr>
        <a:xfrm>
          <a:off x="733425" y="1590675"/>
          <a:ext cx="1038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733425</xdr:colOff>
      <xdr:row>5</xdr:row>
      <xdr:rowOff>0</xdr:rowOff>
    </xdr:from>
    <xdr:ext cx="1038225" cy="323850"/>
    <xdr:sp fLocksText="0">
      <xdr:nvSpPr>
        <xdr:cNvPr id="9" name="3 CuadroTexto"/>
        <xdr:cNvSpPr txBox="1">
          <a:spLocks noChangeArrowheads="1"/>
        </xdr:cNvSpPr>
      </xdr:nvSpPr>
      <xdr:spPr>
        <a:xfrm>
          <a:off x="733425" y="1590675"/>
          <a:ext cx="1038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733425</xdr:colOff>
      <xdr:row>5</xdr:row>
      <xdr:rowOff>0</xdr:rowOff>
    </xdr:from>
    <xdr:ext cx="1038225" cy="323850"/>
    <xdr:sp fLocksText="0">
      <xdr:nvSpPr>
        <xdr:cNvPr id="10" name="3 CuadroTexto"/>
        <xdr:cNvSpPr txBox="1">
          <a:spLocks noChangeArrowheads="1"/>
        </xdr:cNvSpPr>
      </xdr:nvSpPr>
      <xdr:spPr>
        <a:xfrm>
          <a:off x="733425" y="1590675"/>
          <a:ext cx="1038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304800</xdr:colOff>
      <xdr:row>4</xdr:row>
      <xdr:rowOff>28575</xdr:rowOff>
    </xdr:from>
    <xdr:ext cx="1009650" cy="323850"/>
    <xdr:sp fLocksText="0">
      <xdr:nvSpPr>
        <xdr:cNvPr id="11" name="3 CuadroTexto"/>
        <xdr:cNvSpPr txBox="1">
          <a:spLocks noChangeArrowheads="1"/>
        </xdr:cNvSpPr>
      </xdr:nvSpPr>
      <xdr:spPr>
        <a:xfrm>
          <a:off x="7762875" y="1466850"/>
          <a:ext cx="1009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733425</xdr:colOff>
      <xdr:row>0</xdr:row>
      <xdr:rowOff>314325</xdr:rowOff>
    </xdr:from>
    <xdr:ext cx="1038225" cy="47625"/>
    <xdr:sp fLocksText="0">
      <xdr:nvSpPr>
        <xdr:cNvPr id="12" name="3 CuadroTexto"/>
        <xdr:cNvSpPr txBox="1">
          <a:spLocks noChangeArrowheads="1"/>
        </xdr:cNvSpPr>
      </xdr:nvSpPr>
      <xdr:spPr>
        <a:xfrm flipV="1">
          <a:off x="733425" y="314325"/>
          <a:ext cx="1038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="110" zoomScaleNormal="110" zoomScalePageLayoutView="0" workbookViewId="0" topLeftCell="B1">
      <selection activeCell="P23" sqref="P23"/>
    </sheetView>
  </sheetViews>
  <sheetFormatPr defaultColWidth="11.421875" defaultRowHeight="12.75"/>
  <cols>
    <col min="1" max="1" width="10.00390625" style="1" hidden="1" customWidth="1"/>
    <col min="2" max="2" width="21.7109375" style="1" customWidth="1"/>
    <col min="3" max="3" width="1.1484375" style="2" hidden="1" customWidth="1"/>
    <col min="4" max="4" width="6.8515625" style="2" customWidth="1"/>
    <col min="5" max="5" width="7.140625" style="2" customWidth="1"/>
    <col min="6" max="6" width="7.421875" style="2" customWidth="1"/>
    <col min="7" max="7" width="7.7109375" style="2" customWidth="1"/>
    <col min="8" max="9" width="8.28125" style="2" customWidth="1"/>
    <col min="10" max="10" width="7.00390625" style="2" customWidth="1"/>
    <col min="11" max="11" width="7.8515625" style="2" customWidth="1"/>
    <col min="12" max="12" width="7.57421875" style="0" customWidth="1"/>
    <col min="13" max="13" width="7.8515625" style="0" customWidth="1"/>
    <col min="14" max="14" width="2.7109375" style="0" customWidth="1"/>
  </cols>
  <sheetData>
    <row r="1" spans="1:13" s="5" customFormat="1" ht="27" customHeight="1">
      <c r="A1" s="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5" customFormat="1" ht="30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30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s="7" customFormat="1" ht="26.25" customHeight="1">
      <c r="A4" s="6"/>
      <c r="B4" s="25" t="s">
        <v>10</v>
      </c>
      <c r="C4" s="28" t="s">
        <v>5</v>
      </c>
      <c r="D4" s="27" t="s">
        <v>1</v>
      </c>
      <c r="E4" s="27"/>
      <c r="F4" s="27" t="s">
        <v>2</v>
      </c>
      <c r="G4" s="27"/>
      <c r="H4" s="27" t="s">
        <v>3</v>
      </c>
      <c r="I4" s="27"/>
      <c r="J4" s="27" t="s">
        <v>9</v>
      </c>
      <c r="K4" s="27"/>
      <c r="L4" s="27" t="s">
        <v>4</v>
      </c>
      <c r="M4" s="27"/>
      <c r="N4" s="18"/>
    </row>
    <row r="5" spans="1:14" s="7" customFormat="1" ht="12">
      <c r="A5" s="6" t="s">
        <v>0</v>
      </c>
      <c r="B5" s="26"/>
      <c r="C5" s="28"/>
      <c r="D5" s="8" t="s">
        <v>6</v>
      </c>
      <c r="E5" s="8" t="s">
        <v>7</v>
      </c>
      <c r="F5" s="8" t="s">
        <v>8</v>
      </c>
      <c r="G5" s="8" t="s">
        <v>7</v>
      </c>
      <c r="H5" s="8" t="s">
        <v>8</v>
      </c>
      <c r="I5" s="8" t="s">
        <v>7</v>
      </c>
      <c r="J5" s="8" t="s">
        <v>8</v>
      </c>
      <c r="K5" s="8" t="s">
        <v>7</v>
      </c>
      <c r="L5" s="8" t="s">
        <v>8</v>
      </c>
      <c r="M5" s="8" t="s">
        <v>7</v>
      </c>
      <c r="N5" s="8"/>
    </row>
    <row r="6" spans="1:13" s="11" customFormat="1" ht="11.25" customHeight="1">
      <c r="A6" s="9"/>
      <c r="B6" s="22" t="s">
        <v>11</v>
      </c>
      <c r="C6" s="19">
        <v>10481.78</v>
      </c>
      <c r="D6" s="23">
        <v>7673.287600000001</v>
      </c>
      <c r="E6" s="23">
        <v>31257.12661104</v>
      </c>
      <c r="F6" s="23">
        <v>43926.404772826674</v>
      </c>
      <c r="G6" s="23">
        <v>48176.04316922454</v>
      </c>
      <c r="H6" s="23">
        <f>D6+F6</f>
        <v>51599.69237282668</v>
      </c>
      <c r="I6" s="23">
        <f>E6+G6</f>
        <v>79433.16978026454</v>
      </c>
      <c r="J6" s="23">
        <v>571.061177798848</v>
      </c>
      <c r="K6" s="23">
        <v>1256.3345911574656</v>
      </c>
      <c r="L6" s="23">
        <f>H6-J6</f>
        <v>51028.63119502783</v>
      </c>
      <c r="M6" s="23">
        <f>I6-K6</f>
        <v>78176.83518910706</v>
      </c>
    </row>
    <row r="7" spans="1:13" s="11" customFormat="1" ht="11.25" customHeight="1">
      <c r="A7" s="9"/>
      <c r="B7" s="22" t="s">
        <v>12</v>
      </c>
      <c r="C7" s="19">
        <v>9768.511884830397</v>
      </c>
      <c r="D7" s="23">
        <v>11819.899380644782</v>
      </c>
      <c r="E7" s="23">
        <v>19650.151736168882</v>
      </c>
      <c r="F7" s="23">
        <v>145923.5859670394</v>
      </c>
      <c r="G7" s="23">
        <v>149363.08585272494</v>
      </c>
      <c r="H7" s="23">
        <f aca="true" t="shared" si="0" ref="H7:I22">D7+F7</f>
        <v>157743.48534768418</v>
      </c>
      <c r="I7" s="23">
        <f t="shared" si="0"/>
        <v>169013.23758889383</v>
      </c>
      <c r="J7" s="23">
        <v>729.9747963405144</v>
      </c>
      <c r="K7" s="23">
        <v>2339.949592681029</v>
      </c>
      <c r="L7" s="23">
        <f aca="true" t="shared" si="1" ref="L7:M22">H7-J7</f>
        <v>157013.51055134367</v>
      </c>
      <c r="M7" s="23">
        <f t="shared" si="1"/>
        <v>166673.2879962128</v>
      </c>
    </row>
    <row r="8" spans="1:13" s="11" customFormat="1" ht="11.25" customHeight="1">
      <c r="A8" s="9"/>
      <c r="B8" s="22" t="s">
        <v>51</v>
      </c>
      <c r="C8" s="19">
        <v>9768.511884830397</v>
      </c>
      <c r="D8" s="23">
        <v>11819.899380644782</v>
      </c>
      <c r="E8" s="23">
        <v>18809.512160472</v>
      </c>
      <c r="F8" s="23">
        <v>139354.9470714064</v>
      </c>
      <c r="G8" s="23">
        <v>142653.4547040512</v>
      </c>
      <c r="H8" s="23">
        <f t="shared" si="0"/>
        <v>151174.8464520512</v>
      </c>
      <c r="I8" s="23">
        <f t="shared" si="0"/>
        <v>161462.9668645232</v>
      </c>
      <c r="J8" s="23">
        <v>702.3651680319999</v>
      </c>
      <c r="K8" s="23">
        <v>2284.730336064</v>
      </c>
      <c r="L8" s="23">
        <f t="shared" si="1"/>
        <v>150472.4812840192</v>
      </c>
      <c r="M8" s="23">
        <f t="shared" si="1"/>
        <v>159178.23652845918</v>
      </c>
    </row>
    <row r="9" spans="1:13" s="11" customFormat="1" ht="11.25" customHeight="1">
      <c r="A9" s="9"/>
      <c r="B9" s="22" t="s">
        <v>52</v>
      </c>
      <c r="C9" s="19">
        <v>9768.511884830397</v>
      </c>
      <c r="D9" s="23">
        <v>11819.899380644782</v>
      </c>
      <c r="E9" s="23">
        <v>19164.559467832416</v>
      </c>
      <c r="F9" s="23">
        <v>158344.2475466614</v>
      </c>
      <c r="G9" s="23">
        <v>161396.36018795893</v>
      </c>
      <c r="H9" s="23">
        <f t="shared" si="0"/>
        <v>170164.1469273062</v>
      </c>
      <c r="I9" s="23">
        <f t="shared" si="0"/>
        <v>180560.91965579134</v>
      </c>
      <c r="J9" s="23">
        <v>729.9705742869761</v>
      </c>
      <c r="K9" s="23">
        <v>2339.941148573952</v>
      </c>
      <c r="L9" s="23">
        <f t="shared" si="1"/>
        <v>169434.17635301923</v>
      </c>
      <c r="M9" s="23">
        <f t="shared" si="1"/>
        <v>178220.9785072174</v>
      </c>
    </row>
    <row r="10" spans="1:13" s="11" customFormat="1" ht="11.25" customHeight="1">
      <c r="A10" s="9"/>
      <c r="B10" s="22" t="s">
        <v>53</v>
      </c>
      <c r="C10" s="19">
        <v>10481.78</v>
      </c>
      <c r="D10" s="23">
        <v>12682.953800000001</v>
      </c>
      <c r="E10" s="23">
        <v>19650.00138417202</v>
      </c>
      <c r="F10" s="23">
        <v>146531.9649380305</v>
      </c>
      <c r="G10" s="23">
        <v>149959.93859154714</v>
      </c>
      <c r="H10" s="23">
        <f t="shared" si="0"/>
        <v>159214.91873803048</v>
      </c>
      <c r="I10" s="23">
        <f t="shared" si="0"/>
        <v>169609.93997571914</v>
      </c>
      <c r="J10" s="23">
        <v>729.9705742869761</v>
      </c>
      <c r="K10" s="23">
        <v>2339.941148573952</v>
      </c>
      <c r="L10" s="23">
        <f t="shared" si="1"/>
        <v>158484.9481637435</v>
      </c>
      <c r="M10" s="23">
        <f t="shared" si="1"/>
        <v>167269.9988271452</v>
      </c>
    </row>
    <row r="11" spans="1:13" s="11" customFormat="1" ht="11.25" customHeight="1">
      <c r="A11" s="9"/>
      <c r="B11" s="22" t="s">
        <v>54</v>
      </c>
      <c r="C11" s="19">
        <v>7938.9972</v>
      </c>
      <c r="D11" s="23">
        <v>9606.186612</v>
      </c>
      <c r="E11" s="23">
        <v>10978.172444447999</v>
      </c>
      <c r="F11" s="23">
        <v>92799.70393600383</v>
      </c>
      <c r="G11" s="23">
        <v>94508.55380535296</v>
      </c>
      <c r="H11" s="23">
        <f t="shared" si="0"/>
        <v>102405.89054800384</v>
      </c>
      <c r="I11" s="23">
        <f t="shared" si="0"/>
        <v>105486.72624980097</v>
      </c>
      <c r="J11" s="23">
        <v>564.26194528</v>
      </c>
      <c r="K11" s="23">
        <v>2008.52389056</v>
      </c>
      <c r="L11" s="23">
        <f t="shared" si="1"/>
        <v>101841.62860272384</v>
      </c>
      <c r="M11" s="23">
        <f t="shared" si="1"/>
        <v>103478.20235924097</v>
      </c>
    </row>
    <row r="12" spans="1:13" s="11" customFormat="1" ht="11.25" customHeight="1">
      <c r="A12" s="9"/>
      <c r="B12" s="22" t="s">
        <v>55</v>
      </c>
      <c r="C12" s="19">
        <v>6332.0954924</v>
      </c>
      <c r="D12" s="23">
        <v>5241.8355458040005</v>
      </c>
      <c r="E12" s="23">
        <v>26244.987565178133</v>
      </c>
      <c r="F12" s="23">
        <v>187487.74870738984</v>
      </c>
      <c r="G12" s="23">
        <v>191354.72494442947</v>
      </c>
      <c r="H12" s="23">
        <f t="shared" si="0"/>
        <v>192729.58425319384</v>
      </c>
      <c r="I12" s="23">
        <f t="shared" si="0"/>
        <v>217599.7125096076</v>
      </c>
      <c r="J12" s="23">
        <v>829.3996847671406</v>
      </c>
      <c r="K12" s="23">
        <v>2538.799369534281</v>
      </c>
      <c r="L12" s="23">
        <f t="shared" si="1"/>
        <v>191900.1845684267</v>
      </c>
      <c r="M12" s="23">
        <f t="shared" si="1"/>
        <v>215060.91314007333</v>
      </c>
    </row>
    <row r="13" spans="1:13" s="11" customFormat="1" ht="11.25" customHeight="1">
      <c r="A13" s="9"/>
      <c r="B13" s="22" t="s">
        <v>56</v>
      </c>
      <c r="C13" s="19">
        <v>7676.1484488</v>
      </c>
      <c r="D13" s="23">
        <v>11819.8971</v>
      </c>
      <c r="E13" s="23">
        <v>12752.151988477966</v>
      </c>
      <c r="F13" s="23">
        <v>102093.70974609522</v>
      </c>
      <c r="G13" s="23">
        <v>104186.27335640277</v>
      </c>
      <c r="H13" s="23">
        <f t="shared" si="0"/>
        <v>113913.60684609522</v>
      </c>
      <c r="I13" s="23">
        <f t="shared" si="0"/>
        <v>116938.42534488074</v>
      </c>
      <c r="J13" s="23">
        <v>571.061177798848</v>
      </c>
      <c r="K13" s="23">
        <v>2022.1223555976962</v>
      </c>
      <c r="L13" s="23">
        <f t="shared" si="1"/>
        <v>113342.54566829637</v>
      </c>
      <c r="M13" s="23">
        <f t="shared" si="1"/>
        <v>114916.30298928305</v>
      </c>
    </row>
    <row r="14" spans="1:13" s="11" customFormat="1" ht="11.25" customHeight="1">
      <c r="A14" s="9"/>
      <c r="B14" s="22" t="s">
        <v>57</v>
      </c>
      <c r="C14" s="19">
        <v>5881.933746</v>
      </c>
      <c r="D14" s="23">
        <v>7117.13983266</v>
      </c>
      <c r="E14" s="23">
        <v>15776.933154444</v>
      </c>
      <c r="F14" s="23">
        <v>139084.454073772</v>
      </c>
      <c r="G14" s="23">
        <v>141432.3434793152</v>
      </c>
      <c r="H14" s="23">
        <f t="shared" si="0"/>
        <v>146201.593906432</v>
      </c>
      <c r="I14" s="23">
        <f t="shared" si="0"/>
        <v>157209.2766337592</v>
      </c>
      <c r="J14" s="23">
        <v>644.7094916099201</v>
      </c>
      <c r="K14" s="23">
        <v>2169.41898321984</v>
      </c>
      <c r="L14" s="23">
        <f t="shared" si="1"/>
        <v>145556.8844148221</v>
      </c>
      <c r="M14" s="23">
        <f t="shared" si="1"/>
        <v>155039.85765053937</v>
      </c>
    </row>
    <row r="15" spans="1:13" s="11" customFormat="1" ht="11.25" customHeight="1">
      <c r="A15" s="9"/>
      <c r="B15" s="22" t="s">
        <v>13</v>
      </c>
      <c r="C15" s="19">
        <v>3914.9404</v>
      </c>
      <c r="D15" s="23">
        <v>4737.077884</v>
      </c>
      <c r="E15" s="23">
        <v>13832.503661336978</v>
      </c>
      <c r="F15" s="23">
        <v>109590.31125991527</v>
      </c>
      <c r="G15" s="23">
        <v>111881.90402523932</v>
      </c>
      <c r="H15" s="23">
        <f t="shared" si="0"/>
        <v>114327.38914391526</v>
      </c>
      <c r="I15" s="23">
        <f t="shared" si="0"/>
        <v>125714.40768657629</v>
      </c>
      <c r="J15" s="23">
        <v>647.0757305266496</v>
      </c>
      <c r="K15" s="23">
        <v>2262.1514610532995</v>
      </c>
      <c r="L15" s="23">
        <f t="shared" si="1"/>
        <v>113680.31341338862</v>
      </c>
      <c r="M15" s="23">
        <f t="shared" si="1"/>
        <v>123452.25622552299</v>
      </c>
    </row>
    <row r="16" spans="1:13" s="11" customFormat="1" ht="11.25" customHeight="1">
      <c r="A16" s="9"/>
      <c r="B16" s="22" t="s">
        <v>14</v>
      </c>
      <c r="C16" s="19">
        <v>7095.2266</v>
      </c>
      <c r="D16" s="23">
        <v>8585.224186000001</v>
      </c>
      <c r="E16" s="23">
        <v>11153.535234336</v>
      </c>
      <c r="F16" s="23">
        <v>93260.78813335423</v>
      </c>
      <c r="G16" s="23">
        <v>95016.20414980096</v>
      </c>
      <c r="H16" s="23">
        <f t="shared" si="0"/>
        <v>101846.01231935424</v>
      </c>
      <c r="I16" s="23">
        <f t="shared" si="0"/>
        <v>106169.73938413696</v>
      </c>
      <c r="J16" s="23">
        <v>564.268997248</v>
      </c>
      <c r="K16" s="23">
        <v>2008.537994496</v>
      </c>
      <c r="L16" s="23">
        <f t="shared" si="1"/>
        <v>101281.74332210624</v>
      </c>
      <c r="M16" s="23">
        <f t="shared" si="1"/>
        <v>104161.20138964096</v>
      </c>
    </row>
    <row r="17" spans="1:13" s="11" customFormat="1" ht="11.25" customHeight="1">
      <c r="A17" s="9"/>
      <c r="B17" s="22" t="s">
        <v>15</v>
      </c>
      <c r="C17" s="19">
        <v>9768.5148</v>
      </c>
      <c r="D17" s="23">
        <v>11819.902908</v>
      </c>
      <c r="E17" s="23">
        <v>18690.717152448004</v>
      </c>
      <c r="F17" s="23">
        <v>144188.5139375872</v>
      </c>
      <c r="G17" s="23">
        <v>147358.38376862722</v>
      </c>
      <c r="H17" s="23">
        <f t="shared" si="0"/>
        <v>156008.4168455872</v>
      </c>
      <c r="I17" s="23">
        <f t="shared" si="0"/>
        <v>166049.1009210752</v>
      </c>
      <c r="J17" s="23">
        <v>702.3651680319999</v>
      </c>
      <c r="K17" s="23">
        <v>2284.730336064</v>
      </c>
      <c r="L17" s="23">
        <f t="shared" si="1"/>
        <v>155306.0516775552</v>
      </c>
      <c r="M17" s="23">
        <f t="shared" si="1"/>
        <v>163764.3705850112</v>
      </c>
    </row>
    <row r="18" spans="1:13" s="11" customFormat="1" ht="11.25" customHeight="1">
      <c r="A18" s="9"/>
      <c r="B18" s="22" t="s">
        <v>58</v>
      </c>
      <c r="C18" s="19">
        <v>7095.2266</v>
      </c>
      <c r="D18" s="23">
        <v>8585.224186000001</v>
      </c>
      <c r="E18" s="23">
        <v>18690.712160472</v>
      </c>
      <c r="F18" s="23">
        <v>138737.81507140642</v>
      </c>
      <c r="G18" s="23">
        <v>142010.52670405124</v>
      </c>
      <c r="H18" s="23">
        <f t="shared" si="0"/>
        <v>147323.03925740643</v>
      </c>
      <c r="I18" s="23">
        <f t="shared" si="0"/>
        <v>160701.23886452324</v>
      </c>
      <c r="J18" s="23">
        <v>702.3651680319999</v>
      </c>
      <c r="K18" s="23">
        <v>2284.730336064</v>
      </c>
      <c r="L18" s="23">
        <f t="shared" si="1"/>
        <v>146620.67408937443</v>
      </c>
      <c r="M18" s="23">
        <f t="shared" si="1"/>
        <v>158416.50852845924</v>
      </c>
    </row>
    <row r="19" spans="1:13" s="11" customFormat="1" ht="11.25" customHeight="1">
      <c r="A19" s="9"/>
      <c r="B19" s="22" t="s">
        <v>16</v>
      </c>
      <c r="C19" s="19">
        <v>4699.2768</v>
      </c>
      <c r="D19" s="23">
        <v>5686.124927999999</v>
      </c>
      <c r="E19" s="23">
        <v>27505.176982712</v>
      </c>
      <c r="F19" s="23">
        <v>176694.3467149456</v>
      </c>
      <c r="G19" s="23">
        <v>180642.12265049602</v>
      </c>
      <c r="H19" s="23">
        <f t="shared" si="0"/>
        <v>182380.4716429456</v>
      </c>
      <c r="I19" s="23">
        <f t="shared" si="0"/>
        <v>208147.29963320802</v>
      </c>
      <c r="J19" s="23">
        <v>829.3998232960001</v>
      </c>
      <c r="K19" s="23">
        <v>2538.7996465920005</v>
      </c>
      <c r="L19" s="23">
        <f t="shared" si="1"/>
        <v>181551.0718196496</v>
      </c>
      <c r="M19" s="23">
        <f t="shared" si="1"/>
        <v>205608.49998661602</v>
      </c>
    </row>
    <row r="20" spans="1:13" s="11" customFormat="1" ht="11.25" customHeight="1">
      <c r="A20" s="9"/>
      <c r="B20" s="22" t="s">
        <v>17</v>
      </c>
      <c r="C20" s="19">
        <v>4693.8284</v>
      </c>
      <c r="D20" s="23">
        <v>7042.602688</v>
      </c>
      <c r="E20" s="23">
        <v>14897.358312012002</v>
      </c>
      <c r="F20" s="23">
        <v>157555.92613339057</v>
      </c>
      <c r="G20" s="23">
        <v>159278.09785390465</v>
      </c>
      <c r="H20" s="23">
        <f t="shared" si="0"/>
        <v>164598.5288213906</v>
      </c>
      <c r="I20" s="23">
        <f t="shared" si="0"/>
        <v>174175.45616591664</v>
      </c>
      <c r="J20" s="23">
        <v>641.7822146560001</v>
      </c>
      <c r="K20" s="23">
        <v>2163.564429312</v>
      </c>
      <c r="L20" s="23">
        <f t="shared" si="1"/>
        <v>163956.74660673458</v>
      </c>
      <c r="M20" s="23">
        <f t="shared" si="1"/>
        <v>172011.89173660462</v>
      </c>
    </row>
    <row r="21" spans="1:13" s="11" customFormat="1" ht="11.25" customHeight="1">
      <c r="A21" s="9"/>
      <c r="B21" s="22" t="s">
        <v>59</v>
      </c>
      <c r="C21" s="19">
        <v>4693.8271068</v>
      </c>
      <c r="D21" s="23">
        <v>8585.224186000001</v>
      </c>
      <c r="E21" s="23">
        <v>22109.517152448003</v>
      </c>
      <c r="F21" s="23">
        <v>139354.9775375872</v>
      </c>
      <c r="G21" s="23">
        <v>142653.48616862722</v>
      </c>
      <c r="H21" s="23">
        <f t="shared" si="0"/>
        <v>147940.2017235872</v>
      </c>
      <c r="I21" s="23">
        <f t="shared" si="0"/>
        <v>164763.00332107523</v>
      </c>
      <c r="J21" s="23">
        <v>702.3651680319999</v>
      </c>
      <c r="K21" s="23">
        <v>2284.730336064</v>
      </c>
      <c r="L21" s="23">
        <f t="shared" si="1"/>
        <v>147237.8365555552</v>
      </c>
      <c r="M21" s="23">
        <f t="shared" si="1"/>
        <v>162478.27298501122</v>
      </c>
    </row>
    <row r="22" spans="1:13" s="11" customFormat="1" ht="11.25" customHeight="1">
      <c r="A22" s="9"/>
      <c r="B22" s="22" t="s">
        <v>60</v>
      </c>
      <c r="C22" s="19">
        <v>4693.8271068</v>
      </c>
      <c r="D22" s="23">
        <v>11819.899380644782</v>
      </c>
      <c r="E22" s="23">
        <v>19164.559467832416</v>
      </c>
      <c r="F22" s="23">
        <v>158344.2475466614</v>
      </c>
      <c r="G22" s="23">
        <v>161396.36018795893</v>
      </c>
      <c r="H22" s="23">
        <f t="shared" si="0"/>
        <v>170164.1469273062</v>
      </c>
      <c r="I22" s="23">
        <f t="shared" si="0"/>
        <v>180560.91965579134</v>
      </c>
      <c r="J22" s="23">
        <v>729.9705742869761</v>
      </c>
      <c r="K22" s="23">
        <v>2339.941148573952</v>
      </c>
      <c r="L22" s="23">
        <f t="shared" si="1"/>
        <v>169434.17635301923</v>
      </c>
      <c r="M22" s="23">
        <f t="shared" si="1"/>
        <v>178220.9785072174</v>
      </c>
    </row>
    <row r="23" spans="1:13" s="11" customFormat="1" ht="11.25" customHeight="1">
      <c r="A23" s="9"/>
      <c r="B23" s="22" t="s">
        <v>18</v>
      </c>
      <c r="C23" s="19">
        <v>4693.8271068</v>
      </c>
      <c r="D23" s="23">
        <v>9288.1415</v>
      </c>
      <c r="E23" s="23">
        <v>18638.47053980842</v>
      </c>
      <c r="F23" s="23">
        <v>145301.0036992296</v>
      </c>
      <c r="G23" s="23">
        <v>148433.41755827353</v>
      </c>
      <c r="H23" s="23">
        <f aca="true" t="shared" si="2" ref="H23:I38">D23+F23</f>
        <v>154589.1451992296</v>
      </c>
      <c r="I23" s="23">
        <f t="shared" si="2"/>
        <v>167071.88809808195</v>
      </c>
      <c r="J23" s="23">
        <v>802.9676317156737</v>
      </c>
      <c r="K23" s="23">
        <v>2573.9352634313473</v>
      </c>
      <c r="L23" s="23">
        <f aca="true" t="shared" si="3" ref="L23:M38">H23-J23</f>
        <v>153786.17756751392</v>
      </c>
      <c r="M23" s="23">
        <f t="shared" si="3"/>
        <v>164497.9528346506</v>
      </c>
    </row>
    <row r="24" spans="1:13" s="11" customFormat="1" ht="11.25" customHeight="1">
      <c r="A24" s="9"/>
      <c r="B24" s="22" t="s">
        <v>19</v>
      </c>
      <c r="C24" s="19">
        <v>4693.8271068</v>
      </c>
      <c r="D24" s="23">
        <v>9288.1415</v>
      </c>
      <c r="E24" s="23">
        <v>18638.47053980842</v>
      </c>
      <c r="F24" s="23">
        <v>145301.0036992296</v>
      </c>
      <c r="G24" s="23">
        <v>148433.41755827353</v>
      </c>
      <c r="H24" s="23">
        <f t="shared" si="2"/>
        <v>154589.1451992296</v>
      </c>
      <c r="I24" s="23">
        <f t="shared" si="2"/>
        <v>167071.88809808195</v>
      </c>
      <c r="J24" s="23">
        <v>802.9676317156737</v>
      </c>
      <c r="K24" s="23">
        <v>2573.9352634313473</v>
      </c>
      <c r="L24" s="23">
        <f t="shared" si="3"/>
        <v>153786.17756751392</v>
      </c>
      <c r="M24" s="23">
        <f t="shared" si="3"/>
        <v>164497.9528346506</v>
      </c>
    </row>
    <row r="25" spans="1:13" s="11" customFormat="1" ht="11.25" customHeight="1">
      <c r="A25" s="9"/>
      <c r="B25" s="22" t="s">
        <v>20</v>
      </c>
      <c r="C25" s="19">
        <v>4332.0954924</v>
      </c>
      <c r="D25" s="23">
        <v>5241.8355458040005</v>
      </c>
      <c r="E25" s="23">
        <v>11627.115988477966</v>
      </c>
      <c r="F25" s="23">
        <v>102021.43470609521</v>
      </c>
      <c r="G25" s="23">
        <v>103760.80519640275</v>
      </c>
      <c r="H25" s="23">
        <f t="shared" si="2"/>
        <v>107263.27025189922</v>
      </c>
      <c r="I25" s="23">
        <f t="shared" si="2"/>
        <v>115387.92118488072</v>
      </c>
      <c r="J25" s="23">
        <v>571.061177798848</v>
      </c>
      <c r="K25" s="23">
        <v>2022.1223555976962</v>
      </c>
      <c r="L25" s="23">
        <f t="shared" si="3"/>
        <v>106692.20907410036</v>
      </c>
      <c r="M25" s="23">
        <f t="shared" si="3"/>
        <v>113365.79882928303</v>
      </c>
    </row>
    <row r="26" spans="1:13" s="11" customFormat="1" ht="11.25" customHeight="1">
      <c r="A26" s="9"/>
      <c r="B26" s="22" t="s">
        <v>21</v>
      </c>
      <c r="C26" s="19">
        <v>3914.9404</v>
      </c>
      <c r="D26" s="23">
        <v>4737.077884</v>
      </c>
      <c r="E26" s="23">
        <v>10412.260561295996</v>
      </c>
      <c r="F26" s="23">
        <v>88718.40764972223</v>
      </c>
      <c r="G26" s="23">
        <v>90325.91512196095</v>
      </c>
      <c r="H26" s="23">
        <f t="shared" si="2"/>
        <v>93455.48553372223</v>
      </c>
      <c r="I26" s="23">
        <f t="shared" si="2"/>
        <v>100738.17568325694</v>
      </c>
      <c r="J26" s="23">
        <v>606.3617645887999</v>
      </c>
      <c r="K26" s="23">
        <v>2180.7235291775996</v>
      </c>
      <c r="L26" s="23">
        <f t="shared" si="3"/>
        <v>92849.12376913342</v>
      </c>
      <c r="M26" s="23">
        <f t="shared" si="3"/>
        <v>98557.45215407934</v>
      </c>
    </row>
    <row r="27" spans="1:13" s="11" customFormat="1" ht="11.25" customHeight="1">
      <c r="A27" s="9"/>
      <c r="B27" s="22" t="s">
        <v>22</v>
      </c>
      <c r="C27" s="19">
        <v>3914.9404</v>
      </c>
      <c r="D27" s="23">
        <v>4737.077884</v>
      </c>
      <c r="E27" s="23">
        <v>10412.260561295996</v>
      </c>
      <c r="F27" s="23">
        <v>88718.40764972223</v>
      </c>
      <c r="G27" s="23">
        <v>90325.91512196095</v>
      </c>
      <c r="H27" s="23">
        <f t="shared" si="2"/>
        <v>93455.48553372223</v>
      </c>
      <c r="I27" s="23">
        <f t="shared" si="2"/>
        <v>100738.17568325694</v>
      </c>
      <c r="J27" s="23">
        <v>606.3617645887999</v>
      </c>
      <c r="K27" s="23">
        <v>2180.7235291775996</v>
      </c>
      <c r="L27" s="23">
        <f t="shared" si="3"/>
        <v>92849.12376913342</v>
      </c>
      <c r="M27" s="23">
        <f t="shared" si="3"/>
        <v>98557.45215407934</v>
      </c>
    </row>
    <row r="28" spans="1:13" s="11" customFormat="1" ht="11.25" customHeight="1">
      <c r="A28" s="9"/>
      <c r="B28" s="22" t="s">
        <v>61</v>
      </c>
      <c r="C28" s="19">
        <v>4332.0954924</v>
      </c>
      <c r="D28" s="23">
        <v>5241.8355458040005</v>
      </c>
      <c r="E28" s="23">
        <v>26244.987565178133</v>
      </c>
      <c r="F28" s="23">
        <v>187487.74870738984</v>
      </c>
      <c r="G28" s="23">
        <v>191354.72494442947</v>
      </c>
      <c r="H28" s="23">
        <f t="shared" si="2"/>
        <v>192729.58425319384</v>
      </c>
      <c r="I28" s="23">
        <f t="shared" si="2"/>
        <v>217599.7125096076</v>
      </c>
      <c r="J28" s="23">
        <v>829.3996847671406</v>
      </c>
      <c r="K28" s="23">
        <v>2538.799369534281</v>
      </c>
      <c r="L28" s="23">
        <f t="shared" si="3"/>
        <v>191900.1845684267</v>
      </c>
      <c r="M28" s="23">
        <f t="shared" si="3"/>
        <v>215060.91314007333</v>
      </c>
    </row>
    <row r="29" spans="1:13" s="11" customFormat="1" ht="11.25" customHeight="1">
      <c r="A29" s="9"/>
      <c r="B29" s="22" t="s">
        <v>62</v>
      </c>
      <c r="C29" s="19">
        <v>4332.0954924</v>
      </c>
      <c r="D29" s="23">
        <v>5241.8355458040005</v>
      </c>
      <c r="E29" s="23">
        <v>26244.987565178133</v>
      </c>
      <c r="F29" s="23">
        <v>187487.74870738984</v>
      </c>
      <c r="G29" s="23">
        <v>191354.72494442947</v>
      </c>
      <c r="H29" s="23">
        <f t="shared" si="2"/>
        <v>192729.58425319384</v>
      </c>
      <c r="I29" s="23">
        <f t="shared" si="2"/>
        <v>217599.7125096076</v>
      </c>
      <c r="J29" s="23">
        <v>829.3996847671406</v>
      </c>
      <c r="K29" s="23">
        <v>2538.799369534281</v>
      </c>
      <c r="L29" s="23">
        <f t="shared" si="3"/>
        <v>191900.1845684267</v>
      </c>
      <c r="M29" s="23">
        <f t="shared" si="3"/>
        <v>215060.91314007333</v>
      </c>
    </row>
    <row r="30" spans="1:13" s="11" customFormat="1" ht="11.25" customHeight="1">
      <c r="A30" s="9"/>
      <c r="B30" s="22" t="s">
        <v>65</v>
      </c>
      <c r="C30" s="19">
        <v>4189.16</v>
      </c>
      <c r="D30" s="23">
        <v>5241.8355458040005</v>
      </c>
      <c r="E30" s="23">
        <v>18890.159956272</v>
      </c>
      <c r="F30" s="23">
        <v>172427.89932013376</v>
      </c>
      <c r="G30" s="23">
        <v>174929.3631764723</v>
      </c>
      <c r="H30" s="23">
        <f t="shared" si="2"/>
        <v>177669.73486593776</v>
      </c>
      <c r="I30" s="23">
        <f t="shared" si="2"/>
        <v>193819.5231327443</v>
      </c>
      <c r="J30" s="23">
        <v>742.461146944</v>
      </c>
      <c r="K30" s="23">
        <v>2364.922293888</v>
      </c>
      <c r="L30" s="23">
        <f t="shared" si="3"/>
        <v>176927.27371899376</v>
      </c>
      <c r="M30" s="23">
        <f t="shared" si="3"/>
        <v>191454.6008388563</v>
      </c>
    </row>
    <row r="31" spans="1:13" s="11" customFormat="1" ht="11.25" customHeight="1">
      <c r="A31" s="9"/>
      <c r="B31" s="22" t="s">
        <v>63</v>
      </c>
      <c r="C31" s="19">
        <v>4332.1</v>
      </c>
      <c r="D31" s="23">
        <v>5241.841</v>
      </c>
      <c r="E31" s="23">
        <v>14373.213237107999</v>
      </c>
      <c r="F31" s="23">
        <v>125292.13075670702</v>
      </c>
      <c r="G31" s="23">
        <v>127457.86821886974</v>
      </c>
      <c r="H31" s="23">
        <f t="shared" si="2"/>
        <v>130533.97175670702</v>
      </c>
      <c r="I31" s="23">
        <f t="shared" si="2"/>
        <v>141831.08145597775</v>
      </c>
      <c r="J31" s="23">
        <v>641.7822146560001</v>
      </c>
      <c r="K31" s="23">
        <v>2163.564429312</v>
      </c>
      <c r="L31" s="23">
        <f t="shared" si="3"/>
        <v>129892.18954205101</v>
      </c>
      <c r="M31" s="23">
        <f t="shared" si="3"/>
        <v>139667.51702666574</v>
      </c>
    </row>
    <row r="32" spans="1:13" s="11" customFormat="1" ht="11.25" customHeight="1">
      <c r="A32" s="9"/>
      <c r="B32" s="22" t="s">
        <v>23</v>
      </c>
      <c r="C32" s="19">
        <v>3914.9404</v>
      </c>
      <c r="D32" s="23">
        <v>4737.077884</v>
      </c>
      <c r="E32" s="23">
        <v>10412.260561295996</v>
      </c>
      <c r="F32" s="23">
        <v>88718.40764972223</v>
      </c>
      <c r="G32" s="23">
        <v>90325.91512196095</v>
      </c>
      <c r="H32" s="23">
        <f t="shared" si="2"/>
        <v>93455.48553372223</v>
      </c>
      <c r="I32" s="23">
        <f t="shared" si="2"/>
        <v>100738.17568325694</v>
      </c>
      <c r="J32" s="23">
        <v>606.3617645887999</v>
      </c>
      <c r="K32" s="23">
        <v>2180.7235291775996</v>
      </c>
      <c r="L32" s="23">
        <f t="shared" si="3"/>
        <v>92849.12376913342</v>
      </c>
      <c r="M32" s="23">
        <f t="shared" si="3"/>
        <v>98557.45215407934</v>
      </c>
    </row>
    <row r="33" spans="1:13" s="11" customFormat="1" ht="11.25" customHeight="1">
      <c r="A33" s="9"/>
      <c r="B33" s="22" t="s">
        <v>64</v>
      </c>
      <c r="C33" s="19">
        <v>5820.33</v>
      </c>
      <c r="D33" s="23">
        <v>4737.077884</v>
      </c>
      <c r="E33" s="23">
        <v>13832.503661336978</v>
      </c>
      <c r="F33" s="23">
        <v>109590.31125991527</v>
      </c>
      <c r="G33" s="23">
        <v>111881.90402523932</v>
      </c>
      <c r="H33" s="23">
        <f t="shared" si="2"/>
        <v>114327.38914391526</v>
      </c>
      <c r="I33" s="23">
        <f t="shared" si="2"/>
        <v>125714.40768657629</v>
      </c>
      <c r="J33" s="23">
        <v>588.250664115136</v>
      </c>
      <c r="K33" s="23">
        <v>2056.501328230272</v>
      </c>
      <c r="L33" s="23">
        <f t="shared" si="3"/>
        <v>113739.13847980012</v>
      </c>
      <c r="M33" s="23">
        <f t="shared" si="3"/>
        <v>123657.90635834602</v>
      </c>
    </row>
    <row r="34" spans="1:13" s="11" customFormat="1" ht="11.25" customHeight="1">
      <c r="A34" s="9"/>
      <c r="B34" s="22" t="s">
        <v>24</v>
      </c>
      <c r="C34" s="19">
        <v>4332.0928</v>
      </c>
      <c r="D34" s="23">
        <v>5241.8322880000005</v>
      </c>
      <c r="E34" s="23">
        <v>12103.451983687677</v>
      </c>
      <c r="F34" s="23">
        <v>95733.13388000359</v>
      </c>
      <c r="G34" s="23">
        <v>97741.26956632064</v>
      </c>
      <c r="H34" s="23">
        <f t="shared" si="2"/>
        <v>100974.9661680036</v>
      </c>
      <c r="I34" s="23">
        <f t="shared" si="2"/>
        <v>109844.72155000831</v>
      </c>
      <c r="J34" s="23">
        <v>564.268997248</v>
      </c>
      <c r="K34" s="23">
        <v>2008.537994496</v>
      </c>
      <c r="L34" s="23">
        <f t="shared" si="3"/>
        <v>100410.6971707556</v>
      </c>
      <c r="M34" s="23">
        <f t="shared" si="3"/>
        <v>107836.18355551231</v>
      </c>
    </row>
    <row r="35" spans="1:13" s="11" customFormat="1" ht="11.25" customHeight="1">
      <c r="A35" s="9"/>
      <c r="B35" s="22" t="s">
        <v>25</v>
      </c>
      <c r="C35" s="19">
        <v>8368.5089038</v>
      </c>
      <c r="D35" s="23">
        <v>10125.895773598</v>
      </c>
      <c r="E35" s="23">
        <v>37983.87090924018</v>
      </c>
      <c r="F35" s="23">
        <v>84964.34682206002</v>
      </c>
      <c r="G35" s="23">
        <v>95444.65484556569</v>
      </c>
      <c r="H35" s="23">
        <f t="shared" si="2"/>
        <v>95090.24259565803</v>
      </c>
      <c r="I35" s="23">
        <f t="shared" si="2"/>
        <v>133428.52575480586</v>
      </c>
      <c r="J35" s="23">
        <v>3469.8826862086694</v>
      </c>
      <c r="K35" s="23">
        <v>7633.741909659073</v>
      </c>
      <c r="L35" s="23">
        <f t="shared" si="3"/>
        <v>91620.35990944935</v>
      </c>
      <c r="M35" s="23">
        <f t="shared" si="3"/>
        <v>125794.78384514678</v>
      </c>
    </row>
    <row r="36" spans="1:13" s="11" customFormat="1" ht="11.25" customHeight="1">
      <c r="A36" s="9"/>
      <c r="B36" s="22" t="s">
        <v>26</v>
      </c>
      <c r="C36" s="19">
        <v>7296.495732</v>
      </c>
      <c r="D36" s="23">
        <v>8828.75983572</v>
      </c>
      <c r="E36" s="23">
        <v>32415.89628653552</v>
      </c>
      <c r="F36" s="23">
        <v>77734.55323091544</v>
      </c>
      <c r="G36" s="23">
        <v>87931.03754454957</v>
      </c>
      <c r="H36" s="23">
        <f t="shared" si="2"/>
        <v>86563.31306663544</v>
      </c>
      <c r="I36" s="23">
        <f t="shared" si="2"/>
        <v>120346.9338310851</v>
      </c>
      <c r="J36" s="23">
        <v>2644.7521767040002</v>
      </c>
      <c r="K36" s="23">
        <v>5818.454788748801</v>
      </c>
      <c r="L36" s="23">
        <f t="shared" si="3"/>
        <v>83918.56088993144</v>
      </c>
      <c r="M36" s="23">
        <f t="shared" si="3"/>
        <v>114528.4790423363</v>
      </c>
    </row>
    <row r="37" spans="1:13" s="11" customFormat="1" ht="11.25" customHeight="1">
      <c r="A37" s="9"/>
      <c r="B37" s="22" t="s">
        <v>27</v>
      </c>
      <c r="C37" s="19">
        <v>6836.0943525</v>
      </c>
      <c r="D37" s="23">
        <v>8271.674166525001</v>
      </c>
      <c r="E37" s="23">
        <v>29694.43798653552</v>
      </c>
      <c r="F37" s="23">
        <v>79160.49138646561</v>
      </c>
      <c r="G37" s="23">
        <v>88350.89600815435</v>
      </c>
      <c r="H37" s="23">
        <f t="shared" si="2"/>
        <v>87432.16555299061</v>
      </c>
      <c r="I37" s="23">
        <f t="shared" si="2"/>
        <v>118045.33399468986</v>
      </c>
      <c r="J37" s="23">
        <v>3069.9243890215434</v>
      </c>
      <c r="K37" s="23">
        <v>6753.833655847396</v>
      </c>
      <c r="L37" s="23">
        <f t="shared" si="3"/>
        <v>84362.24116396907</v>
      </c>
      <c r="M37" s="23">
        <f t="shared" si="3"/>
        <v>111291.50033884247</v>
      </c>
    </row>
    <row r="38" spans="1:13" s="11" customFormat="1" ht="11.25" customHeight="1">
      <c r="A38" s="9"/>
      <c r="B38" s="22" t="s">
        <v>28</v>
      </c>
      <c r="C38" s="19">
        <v>6751.33</v>
      </c>
      <c r="D38" s="23">
        <v>8169.1093</v>
      </c>
      <c r="E38" s="23">
        <v>29151.241486535517</v>
      </c>
      <c r="F38" s="23">
        <v>72152.95114849797</v>
      </c>
      <c r="G38" s="23">
        <v>81280.13250719241</v>
      </c>
      <c r="H38" s="23">
        <f t="shared" si="2"/>
        <v>80322.06044849797</v>
      </c>
      <c r="I38" s="23">
        <f t="shared" si="2"/>
        <v>110431.37399372793</v>
      </c>
      <c r="J38" s="23">
        <v>3469.8826862086694</v>
      </c>
      <c r="K38" s="23">
        <v>7633.741909659073</v>
      </c>
      <c r="L38" s="23">
        <f t="shared" si="3"/>
        <v>76852.1777622893</v>
      </c>
      <c r="M38" s="23">
        <f t="shared" si="3"/>
        <v>102797.63208406886</v>
      </c>
    </row>
    <row r="39" spans="1:13" s="11" customFormat="1" ht="11.25" customHeight="1">
      <c r="A39" s="9"/>
      <c r="B39" s="22" t="s">
        <v>29</v>
      </c>
      <c r="C39" s="19">
        <v>5675.5607912000005</v>
      </c>
      <c r="D39" s="23">
        <v>6867.428557352</v>
      </c>
      <c r="E39" s="23">
        <v>29532.968986535518</v>
      </c>
      <c r="F39" s="23">
        <v>72506.46075983132</v>
      </c>
      <c r="G39" s="23">
        <v>81764.3169091924</v>
      </c>
      <c r="H39" s="23">
        <f aca="true" t="shared" si="4" ref="H39:I62">D39+F39</f>
        <v>79373.88931718332</v>
      </c>
      <c r="I39" s="23">
        <f t="shared" si="4"/>
        <v>111297.28589572792</v>
      </c>
      <c r="J39" s="23">
        <v>2644.7519923454083</v>
      </c>
      <c r="K39" s="23">
        <v>5818.4543831598985</v>
      </c>
      <c r="L39" s="23">
        <f aca="true" t="shared" si="5" ref="L39:M62">H39-J39</f>
        <v>76729.13732483791</v>
      </c>
      <c r="M39" s="23">
        <f t="shared" si="5"/>
        <v>105478.83151256802</v>
      </c>
    </row>
    <row r="40" spans="1:13" s="11" customFormat="1" ht="11.25" customHeight="1">
      <c r="A40" s="9"/>
      <c r="B40" s="22" t="s">
        <v>30</v>
      </c>
      <c r="C40" s="19">
        <v>5295.2211</v>
      </c>
      <c r="D40" s="23">
        <v>6407.217530999999</v>
      </c>
      <c r="E40" s="23">
        <v>26122.917308632055</v>
      </c>
      <c r="F40" s="23">
        <v>49245.061647847004</v>
      </c>
      <c r="G40" s="23">
        <v>48315.90954128385</v>
      </c>
      <c r="H40" s="23">
        <f t="shared" si="4"/>
        <v>55652.279178847006</v>
      </c>
      <c r="I40" s="23">
        <f t="shared" si="4"/>
        <v>74438.8268499159</v>
      </c>
      <c r="J40" s="23">
        <v>2008.52389056</v>
      </c>
      <c r="K40" s="23">
        <v>2629.212030368</v>
      </c>
      <c r="L40" s="23">
        <f t="shared" si="5"/>
        <v>53643.75528828701</v>
      </c>
      <c r="M40" s="23">
        <f t="shared" si="5"/>
        <v>71809.6148195479</v>
      </c>
    </row>
    <row r="41" spans="1:13" s="11" customFormat="1" ht="11.25" customHeight="1">
      <c r="A41" s="9"/>
      <c r="B41" s="22" t="s">
        <v>31</v>
      </c>
      <c r="C41" s="19">
        <v>7939.030320000001</v>
      </c>
      <c r="D41" s="23">
        <v>9606.2266872</v>
      </c>
      <c r="E41" s="23">
        <v>49629.88010103344</v>
      </c>
      <c r="F41" s="23">
        <v>72525.79325439912</v>
      </c>
      <c r="G41" s="23">
        <v>71157.38206091989</v>
      </c>
      <c r="H41" s="23">
        <f t="shared" si="4"/>
        <v>82132.01994159912</v>
      </c>
      <c r="I41" s="23">
        <f t="shared" si="4"/>
        <v>120787.26216195333</v>
      </c>
      <c r="J41" s="23">
        <v>2339.94120096</v>
      </c>
      <c r="K41" s="23">
        <v>3142.908861488</v>
      </c>
      <c r="L41" s="23">
        <f t="shared" si="5"/>
        <v>79792.07874063912</v>
      </c>
      <c r="M41" s="23">
        <f t="shared" si="5"/>
        <v>117644.35330046533</v>
      </c>
    </row>
    <row r="42" spans="1:13" s="11" customFormat="1" ht="11.25" customHeight="1">
      <c r="A42" s="9"/>
      <c r="B42" s="22" t="s">
        <v>32</v>
      </c>
      <c r="C42" s="19">
        <v>7939.030320000001</v>
      </c>
      <c r="D42" s="23">
        <v>9606.2266872</v>
      </c>
      <c r="E42" s="23">
        <v>47500.420673441724</v>
      </c>
      <c r="F42" s="23">
        <v>65358.3706604178</v>
      </c>
      <c r="G42" s="23">
        <v>64125.19385550426</v>
      </c>
      <c r="H42" s="23">
        <f t="shared" si="4"/>
        <v>74964.5973476178</v>
      </c>
      <c r="I42" s="23">
        <f t="shared" si="4"/>
        <v>111625.61452894598</v>
      </c>
      <c r="J42" s="23">
        <v>2163.564429312</v>
      </c>
      <c r="K42" s="23">
        <v>2869.5248654336</v>
      </c>
      <c r="L42" s="23">
        <f t="shared" si="5"/>
        <v>72801.0329183058</v>
      </c>
      <c r="M42" s="23">
        <f t="shared" si="5"/>
        <v>108756.08966351238</v>
      </c>
    </row>
    <row r="43" spans="1:13" s="11" customFormat="1" ht="11.25" customHeight="1">
      <c r="A43" s="9"/>
      <c r="B43" s="22" t="s">
        <v>66</v>
      </c>
      <c r="C43" s="19">
        <v>6299.86734</v>
      </c>
      <c r="D43" s="23">
        <v>7622.8394814</v>
      </c>
      <c r="E43" s="23">
        <v>43603.01172285685</v>
      </c>
      <c r="F43" s="23">
        <v>56296.16788517795</v>
      </c>
      <c r="G43" s="23">
        <v>55233.9760382878</v>
      </c>
      <c r="H43" s="23">
        <f t="shared" si="4"/>
        <v>63919.00736657795</v>
      </c>
      <c r="I43" s="23">
        <f t="shared" si="4"/>
        <v>98836.98776114464</v>
      </c>
      <c r="J43" s="23">
        <v>2028.722099712</v>
      </c>
      <c r="K43" s="23">
        <v>3057.3320208992</v>
      </c>
      <c r="L43" s="23">
        <f t="shared" si="5"/>
        <v>61890.28526686595</v>
      </c>
      <c r="M43" s="23">
        <f t="shared" si="5"/>
        <v>95779.65574024545</v>
      </c>
    </row>
    <row r="44" spans="1:13" s="11" customFormat="1" ht="11.25" customHeight="1">
      <c r="A44" s="9"/>
      <c r="B44" s="22" t="s">
        <v>33</v>
      </c>
      <c r="C44" s="19">
        <v>6243.19488</v>
      </c>
      <c r="D44" s="23">
        <v>7554.2658048</v>
      </c>
      <c r="E44" s="23">
        <v>45834.99704003265</v>
      </c>
      <c r="F44" s="23">
        <v>72335.08122970951</v>
      </c>
      <c r="G44" s="23">
        <v>70970.26837631877</v>
      </c>
      <c r="H44" s="23">
        <f t="shared" si="4"/>
        <v>79889.34703450951</v>
      </c>
      <c r="I44" s="23">
        <f t="shared" si="4"/>
        <v>116805.26541635141</v>
      </c>
      <c r="J44" s="23">
        <v>2022.1223555976962</v>
      </c>
      <c r="K44" s="23">
        <v>2650.289651176429</v>
      </c>
      <c r="L44" s="23">
        <f t="shared" si="5"/>
        <v>77867.22467891182</v>
      </c>
      <c r="M44" s="23">
        <f t="shared" si="5"/>
        <v>114154.97576517498</v>
      </c>
    </row>
    <row r="45" spans="1:13" s="11" customFormat="1" ht="11.25" customHeight="1">
      <c r="A45" s="9"/>
      <c r="B45" s="22" t="s">
        <v>67</v>
      </c>
      <c r="C45" s="19">
        <v>9396.19278</v>
      </c>
      <c r="D45" s="23">
        <v>11369.393263799999</v>
      </c>
      <c r="E45" s="23">
        <v>39508.53415397532</v>
      </c>
      <c r="F45" s="23">
        <v>59253.16241527824</v>
      </c>
      <c r="G45" s="23">
        <v>58135.178218763554</v>
      </c>
      <c r="H45" s="23">
        <f t="shared" si="4"/>
        <v>70622.55567907824</v>
      </c>
      <c r="I45" s="23">
        <f t="shared" si="4"/>
        <v>97643.71237273887</v>
      </c>
      <c r="J45" s="23">
        <v>2008.52389056</v>
      </c>
      <c r="K45" s="23">
        <v>2629.212030368</v>
      </c>
      <c r="L45" s="23">
        <f t="shared" si="5"/>
        <v>68614.03178851824</v>
      </c>
      <c r="M45" s="23">
        <f t="shared" si="5"/>
        <v>95014.50034237087</v>
      </c>
    </row>
    <row r="46" spans="1:13" s="11" customFormat="1" ht="11.25" customHeight="1">
      <c r="A46" s="9"/>
      <c r="B46" s="22" t="s">
        <v>34</v>
      </c>
      <c r="C46" s="19">
        <v>6299.86734</v>
      </c>
      <c r="D46" s="23">
        <v>7622.8394814</v>
      </c>
      <c r="E46" s="23">
        <v>27904.70143364511</v>
      </c>
      <c r="F46" s="23">
        <v>47470.57562526713</v>
      </c>
      <c r="G46" s="23">
        <v>46574.90438705454</v>
      </c>
      <c r="H46" s="23">
        <f t="shared" si="4"/>
        <v>55093.415106667126</v>
      </c>
      <c r="I46" s="23">
        <f t="shared" si="4"/>
        <v>74479.60582069965</v>
      </c>
      <c r="J46" s="23">
        <v>2056.501328230272</v>
      </c>
      <c r="K46" s="23">
        <v>2703.5770587569214</v>
      </c>
      <c r="L46" s="23">
        <f t="shared" si="5"/>
        <v>53036.91377843685</v>
      </c>
      <c r="M46" s="23">
        <f t="shared" si="5"/>
        <v>71776.02876194273</v>
      </c>
    </row>
    <row r="47" spans="1:13" s="11" customFormat="1" ht="11.25" customHeight="1">
      <c r="A47" s="9"/>
      <c r="B47" s="22" t="s">
        <v>35</v>
      </c>
      <c r="C47" s="19">
        <v>6299.87</v>
      </c>
      <c r="D47" s="23">
        <v>7622.8427</v>
      </c>
      <c r="E47" s="23">
        <v>43598.61172285685</v>
      </c>
      <c r="F47" s="23">
        <v>56291.92788517795</v>
      </c>
      <c r="G47" s="23">
        <v>55229.816038287805</v>
      </c>
      <c r="H47" s="23">
        <f t="shared" si="4"/>
        <v>63914.770585177954</v>
      </c>
      <c r="I47" s="23">
        <f t="shared" si="4"/>
        <v>98828.42776114465</v>
      </c>
      <c r="J47" s="23">
        <v>2226.7543096832</v>
      </c>
      <c r="K47" s="23">
        <v>2973.9347646326137</v>
      </c>
      <c r="L47" s="23">
        <f t="shared" si="5"/>
        <v>61688.01627549475</v>
      </c>
      <c r="M47" s="23">
        <f t="shared" si="5"/>
        <v>95854.49299651202</v>
      </c>
    </row>
    <row r="48" spans="1:13" s="11" customFormat="1" ht="11.25" customHeight="1">
      <c r="A48" s="9"/>
      <c r="B48" s="22" t="s">
        <v>36</v>
      </c>
      <c r="C48" s="19">
        <v>7939.030320000001</v>
      </c>
      <c r="D48" s="23">
        <v>9606.2266872</v>
      </c>
      <c r="E48" s="23">
        <v>37833.94296844772</v>
      </c>
      <c r="F48" s="23">
        <v>53667.423281397285</v>
      </c>
      <c r="G48" s="23">
        <v>52654.83038929545</v>
      </c>
      <c r="H48" s="23">
        <f t="shared" si="4"/>
        <v>63273.64996859728</v>
      </c>
      <c r="I48" s="23">
        <f t="shared" si="4"/>
        <v>90488.77335774316</v>
      </c>
      <c r="J48" s="23">
        <v>2224.334591157466</v>
      </c>
      <c r="K48" s="23">
        <v>2915.318616294072</v>
      </c>
      <c r="L48" s="23">
        <f t="shared" si="5"/>
        <v>61049.315377439816</v>
      </c>
      <c r="M48" s="23">
        <f t="shared" si="5"/>
        <v>87573.4547414491</v>
      </c>
    </row>
    <row r="49" spans="1:13" s="11" customFormat="1" ht="11.25" customHeight="1">
      <c r="A49" s="9"/>
      <c r="B49" s="22" t="s">
        <v>37</v>
      </c>
      <c r="C49" s="19">
        <v>7087.18</v>
      </c>
      <c r="D49" s="23">
        <v>8575.4878</v>
      </c>
      <c r="E49" s="23">
        <v>23440.4924367812</v>
      </c>
      <c r="F49" s="23">
        <v>50481.44207178908</v>
      </c>
      <c r="G49" s="23">
        <v>53129.346057108254</v>
      </c>
      <c r="H49" s="23">
        <f t="shared" si="4"/>
        <v>59056.929871789085</v>
      </c>
      <c r="I49" s="23">
        <f t="shared" si="4"/>
        <v>76569.83849388946</v>
      </c>
      <c r="J49" s="23">
        <v>829.3996847671406</v>
      </c>
      <c r="K49" s="23">
        <v>1824.6793064877093</v>
      </c>
      <c r="L49" s="23">
        <f t="shared" si="5"/>
        <v>58227.53018702194</v>
      </c>
      <c r="M49" s="23">
        <f t="shared" si="5"/>
        <v>74745.15918740175</v>
      </c>
    </row>
    <row r="50" spans="1:13" s="11" customFormat="1" ht="11.25" customHeight="1">
      <c r="A50" s="9"/>
      <c r="B50" s="22" t="s">
        <v>38</v>
      </c>
      <c r="C50" s="19">
        <v>8415.22</v>
      </c>
      <c r="D50" s="23">
        <v>10182.416199999998</v>
      </c>
      <c r="E50" s="23">
        <v>34460.49447830176</v>
      </c>
      <c r="F50" s="23">
        <v>54669.26392028642</v>
      </c>
      <c r="G50" s="23">
        <v>60153.93460324497</v>
      </c>
      <c r="H50" s="23">
        <f t="shared" si="4"/>
        <v>64851.68012028642</v>
      </c>
      <c r="I50" s="23">
        <f t="shared" si="4"/>
        <v>94614.42908154672</v>
      </c>
      <c r="J50" s="23">
        <v>588.250664115136</v>
      </c>
      <c r="K50" s="23">
        <v>1294.1514610532993</v>
      </c>
      <c r="L50" s="23">
        <f t="shared" si="5"/>
        <v>64263.42945617129</v>
      </c>
      <c r="M50" s="23">
        <f t="shared" si="5"/>
        <v>93320.27762049342</v>
      </c>
    </row>
    <row r="51" spans="1:13" s="11" customFormat="1" ht="11.25" customHeight="1">
      <c r="A51" s="9"/>
      <c r="B51" s="22" t="s">
        <v>39</v>
      </c>
      <c r="C51" s="19">
        <v>4699.34</v>
      </c>
      <c r="D51" s="23">
        <v>5686.2014</v>
      </c>
      <c r="E51" s="23">
        <v>14459.09757076752</v>
      </c>
      <c r="F51" s="23">
        <v>38186.55621128356</v>
      </c>
      <c r="G51" s="23">
        <v>40200.13905498389</v>
      </c>
      <c r="H51" s="23">
        <f t="shared" si="4"/>
        <v>43872.75761128356</v>
      </c>
      <c r="I51" s="23">
        <f t="shared" si="4"/>
        <v>54659.23662575141</v>
      </c>
      <c r="J51" s="23">
        <v>829.3996847671406</v>
      </c>
      <c r="K51" s="23">
        <v>1824.6793064877093</v>
      </c>
      <c r="L51" s="23">
        <f t="shared" si="5"/>
        <v>43043.357926516415</v>
      </c>
      <c r="M51" s="23">
        <f t="shared" si="5"/>
        <v>52834.557319263695</v>
      </c>
    </row>
    <row r="52" spans="1:13" s="11" customFormat="1" ht="11.25" customHeight="1">
      <c r="A52" s="9"/>
      <c r="B52" s="22" t="s">
        <v>40</v>
      </c>
      <c r="C52" s="19">
        <v>9754.5</v>
      </c>
      <c r="D52" s="23">
        <v>11802.945000000002</v>
      </c>
      <c r="E52" s="23">
        <v>26500.50179448672</v>
      </c>
      <c r="F52" s="23">
        <v>53686.71226273885</v>
      </c>
      <c r="G52" s="23">
        <v>57060.759403277596</v>
      </c>
      <c r="H52" s="23">
        <f t="shared" si="4"/>
        <v>65489.65726273885</v>
      </c>
      <c r="I52" s="23">
        <f t="shared" si="4"/>
        <v>83561.26119776431</v>
      </c>
      <c r="J52" s="23">
        <v>641.78322208</v>
      </c>
      <c r="K52" s="23">
        <v>1411.9230885759998</v>
      </c>
      <c r="L52" s="23">
        <f t="shared" si="5"/>
        <v>64847.874040658855</v>
      </c>
      <c r="M52" s="23">
        <f t="shared" si="5"/>
        <v>82149.3381091883</v>
      </c>
    </row>
    <row r="53" spans="1:13" s="11" customFormat="1" ht="11.25" customHeight="1">
      <c r="A53" s="9"/>
      <c r="B53" s="22" t="s">
        <v>41</v>
      </c>
      <c r="C53" s="19">
        <v>6717.84</v>
      </c>
      <c r="D53" s="23">
        <v>8128.5864</v>
      </c>
      <c r="E53" s="23">
        <v>17393.20010465136</v>
      </c>
      <c r="F53" s="23">
        <v>46929.54832054864</v>
      </c>
      <c r="G53" s="23">
        <v>49332.981164477846</v>
      </c>
      <c r="H53" s="23">
        <f t="shared" si="4"/>
        <v>55058.13472054864</v>
      </c>
      <c r="I53" s="23">
        <f t="shared" si="4"/>
        <v>66726.18126912921</v>
      </c>
      <c r="J53" s="23">
        <v>571.061177798848</v>
      </c>
      <c r="K53" s="23">
        <v>1256.3345911574656</v>
      </c>
      <c r="L53" s="23">
        <f t="shared" si="5"/>
        <v>54487.07354274979</v>
      </c>
      <c r="M53" s="23">
        <f t="shared" si="5"/>
        <v>65469.84667797175</v>
      </c>
    </row>
    <row r="54" spans="1:13" s="11" customFormat="1" ht="11.25" customHeight="1">
      <c r="A54" s="9"/>
      <c r="B54" s="22" t="s">
        <v>42</v>
      </c>
      <c r="C54" s="19">
        <v>6341.56</v>
      </c>
      <c r="D54" s="23">
        <v>7673.287600000001</v>
      </c>
      <c r="E54" s="23">
        <v>26857.12661104</v>
      </c>
      <c r="F54" s="23">
        <v>44231.154772826674</v>
      </c>
      <c r="G54" s="23">
        <v>48475.04316922454</v>
      </c>
      <c r="H54" s="23">
        <f t="shared" si="4"/>
        <v>51904.44237282668</v>
      </c>
      <c r="I54" s="23">
        <f t="shared" si="4"/>
        <v>75332.16978026454</v>
      </c>
      <c r="J54" s="23">
        <v>588.250664115136</v>
      </c>
      <c r="K54" s="23">
        <v>1294.1514610532993</v>
      </c>
      <c r="L54" s="23">
        <f t="shared" si="5"/>
        <v>51316.19170871154</v>
      </c>
      <c r="M54" s="23">
        <f t="shared" si="5"/>
        <v>74038.01831921123</v>
      </c>
    </row>
    <row r="55" spans="1:13" s="11" customFormat="1" ht="11.25" customHeight="1">
      <c r="A55" s="9"/>
      <c r="B55" s="22" t="s">
        <v>43</v>
      </c>
      <c r="C55" s="19">
        <v>6341.56</v>
      </c>
      <c r="D55" s="23">
        <v>7673.287600000001</v>
      </c>
      <c r="E55" s="23">
        <v>31257.12661104</v>
      </c>
      <c r="F55" s="23">
        <v>43926.404772826674</v>
      </c>
      <c r="G55" s="23">
        <v>48176.04316922454</v>
      </c>
      <c r="H55" s="23">
        <f t="shared" si="4"/>
        <v>51599.69237282668</v>
      </c>
      <c r="I55" s="23">
        <f t="shared" si="4"/>
        <v>79433.16978026454</v>
      </c>
      <c r="J55" s="23">
        <v>588.250664115136</v>
      </c>
      <c r="K55" s="23">
        <v>1294.1514610532993</v>
      </c>
      <c r="L55" s="23">
        <f t="shared" si="5"/>
        <v>51011.44170871154</v>
      </c>
      <c r="M55" s="23">
        <f t="shared" si="5"/>
        <v>78139.01831921123</v>
      </c>
    </row>
    <row r="56" spans="1:13" s="11" customFormat="1" ht="11.25" customHeight="1">
      <c r="A56" s="9"/>
      <c r="B56" s="22" t="s">
        <v>44</v>
      </c>
      <c r="C56" s="19">
        <v>24014.1</v>
      </c>
      <c r="D56" s="23">
        <v>29057.060999999998</v>
      </c>
      <c r="E56" s="23">
        <v>60628.00123776001</v>
      </c>
      <c r="F56" s="23">
        <v>112088.61922626133</v>
      </c>
      <c r="G56" s="23">
        <v>119461.94348863147</v>
      </c>
      <c r="H56" s="23">
        <f t="shared" si="4"/>
        <v>141145.68022626132</v>
      </c>
      <c r="I56" s="23">
        <f t="shared" si="4"/>
        <v>180089.94472639146</v>
      </c>
      <c r="J56" s="23">
        <v>588.250664115136</v>
      </c>
      <c r="K56" s="23">
        <v>1294.1514610532993</v>
      </c>
      <c r="L56" s="23">
        <f t="shared" si="5"/>
        <v>140557.4295621462</v>
      </c>
      <c r="M56" s="23">
        <f t="shared" si="5"/>
        <v>178795.79326533817</v>
      </c>
    </row>
    <row r="57" spans="1:13" s="11" customFormat="1" ht="11.25" customHeight="1">
      <c r="A57" s="9"/>
      <c r="B57" s="22" t="s">
        <v>45</v>
      </c>
      <c r="C57" s="19">
        <v>18312.98</v>
      </c>
      <c r="D57" s="23">
        <v>22158.7058</v>
      </c>
      <c r="E57" s="23">
        <v>29330.647934015993</v>
      </c>
      <c r="F57" s="23">
        <v>61393.32839288106</v>
      </c>
      <c r="G57" s="23">
        <v>64637.12258829141</v>
      </c>
      <c r="H57" s="23">
        <f t="shared" si="4"/>
        <v>83552.03419288107</v>
      </c>
      <c r="I57" s="23">
        <f t="shared" si="4"/>
        <v>93967.7705223074</v>
      </c>
      <c r="J57" s="23">
        <v>588.250664115136</v>
      </c>
      <c r="K57" s="23">
        <v>1294.1514610532993</v>
      </c>
      <c r="L57" s="23">
        <f t="shared" si="5"/>
        <v>82963.78352876593</v>
      </c>
      <c r="M57" s="23">
        <f t="shared" si="5"/>
        <v>92673.6190612541</v>
      </c>
    </row>
    <row r="58" spans="1:13" s="11" customFormat="1" ht="11.25" customHeight="1">
      <c r="A58" s="9"/>
      <c r="B58" s="22" t="s">
        <v>46</v>
      </c>
      <c r="C58" s="19">
        <v>6341.56</v>
      </c>
      <c r="D58" s="23">
        <v>7622.8394814</v>
      </c>
      <c r="E58" s="23">
        <v>43603.01172285685</v>
      </c>
      <c r="F58" s="23">
        <v>56296.16788517795</v>
      </c>
      <c r="G58" s="23">
        <v>55233.9760382878</v>
      </c>
      <c r="H58" s="23">
        <f t="shared" si="4"/>
        <v>63919.00736657795</v>
      </c>
      <c r="I58" s="23">
        <f t="shared" si="4"/>
        <v>98836.98776114464</v>
      </c>
      <c r="J58" s="23">
        <v>2028.722099712</v>
      </c>
      <c r="K58" s="23">
        <v>3057.3320208992</v>
      </c>
      <c r="L58" s="23">
        <f t="shared" si="5"/>
        <v>61890.28526686595</v>
      </c>
      <c r="M58" s="23">
        <f t="shared" si="5"/>
        <v>95779.65574024545</v>
      </c>
    </row>
    <row r="59" spans="1:13" s="11" customFormat="1" ht="11.25" customHeight="1">
      <c r="A59" s="9"/>
      <c r="B59" s="22" t="s">
        <v>47</v>
      </c>
      <c r="C59" s="19">
        <v>9754.62</v>
      </c>
      <c r="D59" s="23">
        <v>11803.0902</v>
      </c>
      <c r="E59" s="23">
        <v>29534.164686535518</v>
      </c>
      <c r="F59" s="23">
        <v>72882.45989649798</v>
      </c>
      <c r="G59" s="23">
        <v>82133.65193297018</v>
      </c>
      <c r="H59" s="23">
        <f t="shared" si="4"/>
        <v>84685.55009649799</v>
      </c>
      <c r="I59" s="23">
        <f t="shared" si="4"/>
        <v>111667.8166195057</v>
      </c>
      <c r="J59" s="23">
        <v>2805.3496662400003</v>
      </c>
      <c r="K59" s="23">
        <v>6171.769265728</v>
      </c>
      <c r="L59" s="23">
        <f t="shared" si="5"/>
        <v>81880.20043025799</v>
      </c>
      <c r="M59" s="23">
        <f t="shared" si="5"/>
        <v>105496.0473537777</v>
      </c>
    </row>
    <row r="60" spans="1:13" s="11" customFormat="1" ht="11.25" customHeight="1">
      <c r="A60" s="9"/>
      <c r="B60" s="22" t="s">
        <v>48</v>
      </c>
      <c r="C60" s="20">
        <v>21844.06</v>
      </c>
      <c r="D60" s="23">
        <v>36408.25</v>
      </c>
      <c r="E60" s="23">
        <v>43500.34</v>
      </c>
      <c r="F60" s="23">
        <v>55572.37</v>
      </c>
      <c r="G60" s="23">
        <v>61047.81</v>
      </c>
      <c r="H60" s="23">
        <f t="shared" si="4"/>
        <v>91980.62</v>
      </c>
      <c r="I60" s="23">
        <f t="shared" si="4"/>
        <v>104548.15</v>
      </c>
      <c r="J60" s="23">
        <v>564.268997248</v>
      </c>
      <c r="K60" s="23">
        <v>2008.537994496</v>
      </c>
      <c r="L60" s="23">
        <f t="shared" si="5"/>
        <v>91416.351002752</v>
      </c>
      <c r="M60" s="23">
        <f t="shared" si="5"/>
        <v>102539.612005504</v>
      </c>
    </row>
    <row r="61" spans="1:13" s="11" customFormat="1" ht="11.25" customHeight="1">
      <c r="A61" s="9"/>
      <c r="B61" s="22" t="s">
        <v>49</v>
      </c>
      <c r="C61" s="21">
        <v>0</v>
      </c>
      <c r="D61" s="23">
        <v>7000</v>
      </c>
      <c r="E61" s="23">
        <v>18710</v>
      </c>
      <c r="F61" s="23">
        <v>24000</v>
      </c>
      <c r="G61" s="23">
        <v>37420</v>
      </c>
      <c r="H61" s="23">
        <f t="shared" si="4"/>
        <v>31000</v>
      </c>
      <c r="I61" s="23">
        <f t="shared" si="4"/>
        <v>56130</v>
      </c>
      <c r="J61" s="23">
        <v>564.268997248</v>
      </c>
      <c r="K61" s="23">
        <v>2008.537994496</v>
      </c>
      <c r="L61" s="23">
        <f t="shared" si="5"/>
        <v>30435.731002752</v>
      </c>
      <c r="M61" s="23">
        <f t="shared" si="5"/>
        <v>54121.462005504</v>
      </c>
    </row>
    <row r="62" spans="1:13" s="11" customFormat="1" ht="11.25" customHeight="1">
      <c r="A62" s="9"/>
      <c r="B62" s="22" t="s">
        <v>50</v>
      </c>
      <c r="C62" s="21">
        <v>0</v>
      </c>
      <c r="D62" s="23">
        <v>10031</v>
      </c>
      <c r="E62" s="23">
        <v>11508.42</v>
      </c>
      <c r="F62" s="23">
        <v>11980.94</v>
      </c>
      <c r="G62" s="23">
        <v>12484.68</v>
      </c>
      <c r="H62" s="23">
        <f t="shared" si="4"/>
        <v>22011.940000000002</v>
      </c>
      <c r="I62" s="23">
        <f t="shared" si="4"/>
        <v>23993.1</v>
      </c>
      <c r="J62" s="23">
        <v>564.268997248</v>
      </c>
      <c r="K62" s="23">
        <v>2008.537994496</v>
      </c>
      <c r="L62" s="23">
        <f t="shared" si="5"/>
        <v>21447.671002752002</v>
      </c>
      <c r="M62" s="23">
        <f t="shared" si="5"/>
        <v>21984.562005503998</v>
      </c>
    </row>
    <row r="63" spans="1:13" s="11" customFormat="1" ht="11.25" customHeight="1">
      <c r="A63" s="9"/>
      <c r="B63" s="17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6"/>
    </row>
    <row r="64" spans="1:13" s="11" customFormat="1" ht="11.25" customHeight="1">
      <c r="A64" s="9"/>
      <c r="B64" s="17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6"/>
    </row>
    <row r="65" spans="1:13" s="11" customFormat="1" ht="11.25" customHeight="1">
      <c r="A65" s="9"/>
      <c r="B65" s="17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6"/>
    </row>
    <row r="66" spans="1:13" s="11" customFormat="1" ht="11.25" customHeight="1">
      <c r="A66" s="9"/>
      <c r="B66" s="17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6"/>
    </row>
    <row r="67" spans="1:13" s="11" customFormat="1" ht="11.25" customHeight="1">
      <c r="A67" s="9"/>
      <c r="B67" s="17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6"/>
    </row>
    <row r="68" spans="1:13" s="11" customFormat="1" ht="11.25" customHeight="1">
      <c r="A68" s="9"/>
      <c r="B68" s="17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6"/>
    </row>
    <row r="69" spans="1:13" s="11" customFormat="1" ht="11.25" customHeight="1">
      <c r="A69" s="9"/>
      <c r="B69" s="17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6"/>
    </row>
    <row r="70" spans="1:13" s="11" customFormat="1" ht="11.25" customHeight="1">
      <c r="A70" s="9"/>
      <c r="B70" s="17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6"/>
    </row>
    <row r="71" spans="1:13" s="11" customFormat="1" ht="11.25" customHeight="1">
      <c r="A71" s="9"/>
      <c r="B71" s="17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6"/>
    </row>
    <row r="72" spans="1:13" s="11" customFormat="1" ht="11.25" customHeight="1">
      <c r="A72" s="9"/>
      <c r="B72" s="17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6"/>
    </row>
    <row r="73" spans="1:13" s="11" customFormat="1" ht="11.25" customHeight="1">
      <c r="A73" s="9"/>
      <c r="B73" s="14"/>
      <c r="C73" s="15"/>
      <c r="D73" s="13"/>
      <c r="E73" s="13"/>
      <c r="F73" s="13"/>
      <c r="G73" s="13"/>
      <c r="H73" s="13"/>
      <c r="I73" s="13"/>
      <c r="J73" s="13"/>
      <c r="K73" s="13"/>
      <c r="L73" s="13"/>
      <c r="M73" s="10"/>
    </row>
    <row r="74" spans="1:13" s="11" customFormat="1" ht="11.25" customHeight="1">
      <c r="A74" s="9"/>
      <c r="B74" s="17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6"/>
    </row>
    <row r="75" spans="1:13" s="11" customFormat="1" ht="11.25" customHeight="1">
      <c r="A75" s="9"/>
      <c r="B75" s="17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6"/>
    </row>
    <row r="76" spans="1:13" s="11" customFormat="1" ht="11.25" customHeight="1">
      <c r="A76" s="9"/>
      <c r="B76" s="17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6"/>
    </row>
    <row r="77" spans="1:13" s="11" customFormat="1" ht="11.25" customHeight="1">
      <c r="A77" s="9"/>
      <c r="B77" s="17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6"/>
    </row>
    <row r="78" spans="1:13" s="11" customFormat="1" ht="11.25" customHeight="1">
      <c r="A78" s="9"/>
      <c r="B78" s="17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6"/>
    </row>
    <row r="79" spans="1:13" s="11" customFormat="1" ht="11.25" customHeight="1">
      <c r="A79" s="9"/>
      <c r="B79" s="17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6"/>
    </row>
    <row r="80" spans="1:13" s="11" customFormat="1" ht="11.25" customHeight="1">
      <c r="A80" s="9"/>
      <c r="B80" s="17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6"/>
    </row>
    <row r="81" spans="1:13" s="11" customFormat="1" ht="11.25" customHeight="1">
      <c r="A81" s="9"/>
      <c r="B81" s="17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6"/>
    </row>
    <row r="82" spans="1:13" s="11" customFormat="1" ht="11.25" customHeight="1">
      <c r="A82" s="9"/>
      <c r="B82" s="17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6"/>
    </row>
    <row r="83" spans="1:13" s="11" customFormat="1" ht="11.25" customHeight="1">
      <c r="A83" s="9"/>
      <c r="B83" s="17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6"/>
    </row>
    <row r="84" spans="1:13" s="11" customFormat="1" ht="11.25" customHeight="1">
      <c r="A84" s="9"/>
      <c r="B84" s="17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6"/>
    </row>
    <row r="85" spans="1:13" s="11" customFormat="1" ht="11.25" customHeight="1">
      <c r="A85" s="9"/>
      <c r="B85" s="17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6"/>
    </row>
    <row r="86" spans="1:13" s="11" customFormat="1" ht="11.25" customHeight="1">
      <c r="A86" s="9"/>
      <c r="B86" s="17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6"/>
    </row>
    <row r="87" spans="1:13" s="11" customFormat="1" ht="11.25" customHeight="1">
      <c r="A87" s="9"/>
      <c r="B87" s="17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6"/>
    </row>
    <row r="88" spans="1:13" s="11" customFormat="1" ht="11.25" customHeight="1">
      <c r="A88" s="9"/>
      <c r="B88" s="17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6"/>
    </row>
    <row r="89" spans="1:13" s="11" customFormat="1" ht="11.25" customHeight="1">
      <c r="A89" s="9"/>
      <c r="B89" s="17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6"/>
    </row>
    <row r="90" spans="1:13" s="11" customFormat="1" ht="11.25" customHeight="1">
      <c r="A90" s="9"/>
      <c r="B90" s="17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6"/>
    </row>
    <row r="91" spans="1:13" s="11" customFormat="1" ht="11.25" customHeight="1">
      <c r="A91" s="9"/>
      <c r="B91" s="17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6"/>
    </row>
    <row r="92" spans="1:13" s="11" customFormat="1" ht="11.25" customHeight="1">
      <c r="A92" s="9"/>
      <c r="B92" s="14"/>
      <c r="C92" s="15"/>
      <c r="D92" s="13"/>
      <c r="E92" s="13"/>
      <c r="F92" s="13"/>
      <c r="G92" s="13"/>
      <c r="H92" s="13"/>
      <c r="I92" s="13"/>
      <c r="J92" s="13"/>
      <c r="K92" s="13"/>
      <c r="L92" s="13"/>
      <c r="M92" s="10"/>
    </row>
    <row r="93" spans="1:13" s="11" customFormat="1" ht="11.25" customHeight="1">
      <c r="A93" s="9"/>
      <c r="B93" s="17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6"/>
    </row>
    <row r="94" spans="1:13" s="11" customFormat="1" ht="11.25" customHeight="1">
      <c r="A94" s="9"/>
      <c r="B94" s="17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6"/>
    </row>
    <row r="95" spans="1:13" s="11" customFormat="1" ht="11.25" customHeight="1">
      <c r="A95" s="9"/>
      <c r="B95" s="17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6"/>
    </row>
    <row r="96" spans="1:13" s="11" customFormat="1" ht="11.25" customHeight="1">
      <c r="A96" s="9"/>
      <c r="B96" s="17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6"/>
    </row>
    <row r="97" spans="1:13" s="11" customFormat="1" ht="11.25" customHeight="1">
      <c r="A97" s="9"/>
      <c r="B97" s="17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6"/>
    </row>
    <row r="98" spans="1:13" s="11" customFormat="1" ht="11.25" customHeight="1">
      <c r="A98" s="9"/>
      <c r="B98" s="17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6"/>
    </row>
    <row r="99" spans="1:13" s="11" customFormat="1" ht="11.25" customHeight="1">
      <c r="A99" s="9"/>
      <c r="B99" s="14"/>
      <c r="C99" s="15"/>
      <c r="D99" s="13"/>
      <c r="E99" s="13"/>
      <c r="F99" s="13"/>
      <c r="G99" s="13"/>
      <c r="H99" s="13"/>
      <c r="I99" s="13"/>
      <c r="J99" s="13"/>
      <c r="K99" s="13"/>
      <c r="L99" s="13"/>
      <c r="M99" s="10"/>
    </row>
    <row r="100" spans="1:13" s="11" customFormat="1" ht="11.25" customHeight="1">
      <c r="A100" s="9"/>
      <c r="B100" s="17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0"/>
    </row>
    <row r="101" spans="1:13" s="11" customFormat="1" ht="11.25" customHeight="1">
      <c r="A101" s="9"/>
      <c r="B101" s="17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0"/>
    </row>
    <row r="102" spans="1:13" s="11" customFormat="1" ht="11.25" customHeight="1">
      <c r="A102" s="9"/>
      <c r="B102" s="17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0"/>
    </row>
    <row r="103" spans="1:13" s="11" customFormat="1" ht="11.25" customHeight="1">
      <c r="A103" s="9"/>
      <c r="B103" s="17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0"/>
    </row>
    <row r="104" spans="1:13" s="11" customFormat="1" ht="11.25" customHeight="1">
      <c r="A104" s="9"/>
      <c r="B104" s="17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0"/>
    </row>
    <row r="105" spans="1:13" s="11" customFormat="1" ht="11.25" customHeight="1">
      <c r="A105" s="9"/>
      <c r="C105" s="12">
        <f>SUM(C6:C104)</f>
        <v>405759.1972255911</v>
      </c>
      <c r="K105" s="13"/>
      <c r="L105" s="13"/>
      <c r="M105" s="10"/>
    </row>
  </sheetData>
  <sheetProtection/>
  <mergeCells count="8">
    <mergeCell ref="B1:M1"/>
    <mergeCell ref="B4:B5"/>
    <mergeCell ref="D4:E4"/>
    <mergeCell ref="F4:G4"/>
    <mergeCell ref="H4:I4"/>
    <mergeCell ref="J4:K4"/>
    <mergeCell ref="L4:M4"/>
    <mergeCell ref="C4:C5"/>
  </mergeCells>
  <printOptions/>
  <pageMargins left="0.5118110236220472" right="0.2755905511811024" top="0.11811023622047245" bottom="1.102362204724409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Hewlett-Packard Company</cp:lastModifiedBy>
  <cp:lastPrinted>2020-11-27T20:56:27Z</cp:lastPrinted>
  <dcterms:created xsi:type="dcterms:W3CDTF">2018-10-13T19:05:42Z</dcterms:created>
  <dcterms:modified xsi:type="dcterms:W3CDTF">2020-11-27T20:57:20Z</dcterms:modified>
  <cp:category/>
  <cp:version/>
  <cp:contentType/>
  <cp:contentStatus/>
</cp:coreProperties>
</file>