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2" windowHeight="9468" activeTab="0"/>
  </bookViews>
  <sheets>
    <sheet name="Anexo 56" sheetId="1" r:id="rId1"/>
  </sheets>
  <definedNames>
    <definedName name="_xlnm.Print_Area" localSheetId="0">'Anexo 56'!$B$1:$N$12</definedName>
    <definedName name="DATABASE" localSheetId="0">'Anexo 56'!$A$5:$K$16</definedName>
    <definedName name="_xlnm.Print_Titles" localSheetId="0">'Anexo 56'!$1:$5</definedName>
  </definedNames>
  <calcPr fullCalcOnLoad="1"/>
</workbook>
</file>

<file path=xl/sharedStrings.xml><?xml version="1.0" encoding="utf-8"?>
<sst xmlns="http://schemas.openxmlformats.org/spreadsheetml/2006/main" count="25" uniqueCount="18">
  <si>
    <t>CVECAT</t>
  </si>
  <si>
    <t>Percepciones Ordinarias</t>
  </si>
  <si>
    <t>Percepciones Extraordinarias</t>
  </si>
  <si>
    <t>Bruto</t>
  </si>
  <si>
    <t>Neto</t>
  </si>
  <si>
    <t>Sueldo</t>
  </si>
  <si>
    <t>MÍnimo</t>
  </si>
  <si>
    <t>Máximo</t>
  </si>
  <si>
    <t>Mínimo</t>
  </si>
  <si>
    <t>Presidente</t>
  </si>
  <si>
    <t>Visitaduria General y Secretarias</t>
  </si>
  <si>
    <t>Directores</t>
  </si>
  <si>
    <t>Jefes de Unidades</t>
  </si>
  <si>
    <t>Promotores Técnicos y Ejecutivos</t>
  </si>
  <si>
    <t>Personal Administrativo</t>
  </si>
  <si>
    <t>Deducciones Fiscales y de Seguridad Social</t>
  </si>
  <si>
    <t>Categoría</t>
  </si>
  <si>
    <t>Jefes de Oficina Regionales y Visitadores Adjuntos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</si>
</sst>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sz val="16"/>
      <color indexed="10"/>
      <name val="Arial"/>
      <family val="2"/>
    </font>
    <font>
      <b/>
      <sz val="14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0" fillId="34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4" fontId="5" fillId="0" borderId="0" xfId="50" applyNumberFormat="1" applyFont="1" applyBorder="1" applyAlignment="1">
      <alignment horizontal="right"/>
    </xf>
    <xf numFmtId="4" fontId="5" fillId="0" borderId="0" xfId="50" applyNumberFormat="1" applyFont="1" applyBorder="1" applyAlignment="1">
      <alignment horizontal="right" vertical="top"/>
    </xf>
    <xf numFmtId="1" fontId="51" fillId="0" borderId="0" xfId="0" applyNumberFormat="1" applyFont="1" applyBorder="1" applyAlignment="1">
      <alignment horizontal="center"/>
    </xf>
    <xf numFmtId="0" fontId="50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685800</xdr:colOff>
      <xdr:row>2</xdr:row>
      <xdr:rowOff>323850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38100" y="47625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714375</xdr:colOff>
      <xdr:row>2</xdr:row>
      <xdr:rowOff>57150</xdr:rowOff>
    </xdr:from>
    <xdr:ext cx="5619750" cy="295275"/>
    <xdr:sp>
      <xdr:nvSpPr>
        <xdr:cNvPr id="2" name="2 CuadroTexto"/>
        <xdr:cNvSpPr txBox="1">
          <a:spLocks noChangeArrowheads="1"/>
        </xdr:cNvSpPr>
      </xdr:nvSpPr>
      <xdr:spPr>
        <a:xfrm>
          <a:off x="714375" y="781050"/>
          <a:ext cx="5619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Tabulador de Sueldos de Comisión Estatal de Derechos Humanos</a:t>
          </a:r>
        </a:p>
      </xdr:txBody>
    </xdr:sp>
    <xdr:clientData/>
  </xdr:oneCellAnchor>
  <xdr:oneCellAnchor>
    <xdr:from>
      <xdr:col>1</xdr:col>
      <xdr:colOff>666750</xdr:colOff>
      <xdr:row>1</xdr:row>
      <xdr:rowOff>200025</xdr:rowOff>
    </xdr:from>
    <xdr:ext cx="1152525" cy="314325"/>
    <xdr:sp>
      <xdr:nvSpPr>
        <xdr:cNvPr id="3" name="4 CuadroTexto"/>
        <xdr:cNvSpPr txBox="1">
          <a:spLocks noChangeArrowheads="1"/>
        </xdr:cNvSpPr>
      </xdr:nvSpPr>
      <xdr:spPr>
        <a:xfrm>
          <a:off x="666750" y="542925"/>
          <a:ext cx="1152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Anexo 56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10" zoomScaleNormal="110" zoomScalePageLayoutView="0" workbookViewId="0" topLeftCell="B1">
      <selection activeCell="D23" sqref="D23"/>
    </sheetView>
  </sheetViews>
  <sheetFormatPr defaultColWidth="11.421875" defaultRowHeight="12.75"/>
  <cols>
    <col min="1" max="1" width="10.00390625" style="1" hidden="1" customWidth="1"/>
    <col min="2" max="2" width="23.28125" style="1" customWidth="1"/>
    <col min="3" max="3" width="4.140625" style="2" hidden="1" customWidth="1"/>
    <col min="4" max="6" width="7.421875" style="2" customWidth="1"/>
    <col min="7" max="7" width="7.28125" style="2" customWidth="1"/>
    <col min="8" max="8" width="7.421875" style="2" customWidth="1"/>
    <col min="9" max="9" width="7.28125" style="2" customWidth="1"/>
    <col min="10" max="11" width="7.421875" style="2" customWidth="1"/>
    <col min="12" max="13" width="7.28125" style="0" customWidth="1"/>
    <col min="14" max="14" width="2.7109375" style="0" customWidth="1"/>
  </cols>
  <sheetData>
    <row r="1" spans="1:13" s="5" customFormat="1" ht="27" customHeight="1">
      <c r="A1" s="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5" customFormat="1" ht="30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7" customFormat="1" ht="26.25" customHeight="1">
      <c r="A4" s="6"/>
      <c r="B4" s="26" t="s">
        <v>16</v>
      </c>
      <c r="C4" s="29" t="s">
        <v>5</v>
      </c>
      <c r="D4" s="28" t="s">
        <v>1</v>
      </c>
      <c r="E4" s="28"/>
      <c r="F4" s="28" t="s">
        <v>2</v>
      </c>
      <c r="G4" s="28"/>
      <c r="H4" s="28" t="s">
        <v>3</v>
      </c>
      <c r="I4" s="28"/>
      <c r="J4" s="28" t="s">
        <v>15</v>
      </c>
      <c r="K4" s="28"/>
      <c r="L4" s="28" t="s">
        <v>4</v>
      </c>
      <c r="M4" s="28"/>
      <c r="N4" s="21"/>
      <c r="O4" s="22"/>
    </row>
    <row r="5" spans="1:14" s="7" customFormat="1" ht="11.25">
      <c r="A5" s="6" t="s">
        <v>0</v>
      </c>
      <c r="B5" s="27"/>
      <c r="C5" s="29"/>
      <c r="D5" s="18" t="s">
        <v>6</v>
      </c>
      <c r="E5" s="18" t="s">
        <v>7</v>
      </c>
      <c r="F5" s="18" t="s">
        <v>8</v>
      </c>
      <c r="G5" s="18" t="s">
        <v>7</v>
      </c>
      <c r="H5" s="18" t="s">
        <v>8</v>
      </c>
      <c r="I5" s="18" t="s">
        <v>7</v>
      </c>
      <c r="J5" s="18" t="s">
        <v>8</v>
      </c>
      <c r="K5" s="18" t="s">
        <v>7</v>
      </c>
      <c r="L5" s="18" t="s">
        <v>8</v>
      </c>
      <c r="M5" s="18" t="s">
        <v>7</v>
      </c>
      <c r="N5" s="18"/>
    </row>
    <row r="6" spans="1:13" s="9" customFormat="1" ht="11.25" customHeight="1">
      <c r="A6" s="8"/>
      <c r="B6" s="19" t="s">
        <v>9</v>
      </c>
      <c r="C6" s="16"/>
      <c r="D6" s="23">
        <f>19161*2</f>
        <v>38322</v>
      </c>
      <c r="E6" s="23">
        <f>19161*2</f>
        <v>38322</v>
      </c>
      <c r="F6" s="23">
        <f>139677.36-D6</f>
        <v>101355.35999999999</v>
      </c>
      <c r="G6" s="23">
        <f>+F6</f>
        <v>101355.35999999999</v>
      </c>
      <c r="H6" s="23">
        <f aca="true" t="shared" si="0" ref="H6:I12">+D6+F6</f>
        <v>139677.36</v>
      </c>
      <c r="I6" s="23">
        <f t="shared" si="0"/>
        <v>139677.36</v>
      </c>
      <c r="J6" s="23">
        <v>27643.87</v>
      </c>
      <c r="K6" s="23">
        <f>+J6</f>
        <v>27643.87</v>
      </c>
      <c r="L6" s="23">
        <f aca="true" t="shared" si="1" ref="L6:M12">+H6-J6</f>
        <v>112033.48999999999</v>
      </c>
      <c r="M6" s="23">
        <f t="shared" si="1"/>
        <v>112033.48999999999</v>
      </c>
    </row>
    <row r="7" spans="1:14" s="9" customFormat="1" ht="11.25" customHeight="1">
      <c r="A7" s="8"/>
      <c r="B7" s="19" t="s">
        <v>10</v>
      </c>
      <c r="C7" s="16"/>
      <c r="D7" s="23">
        <v>9748</v>
      </c>
      <c r="E7" s="23">
        <f>8608*2</f>
        <v>17216</v>
      </c>
      <c r="F7" s="23">
        <v>16311.92</v>
      </c>
      <c r="G7" s="23">
        <v>51549.76</v>
      </c>
      <c r="H7" s="23">
        <f t="shared" si="0"/>
        <v>26059.92</v>
      </c>
      <c r="I7" s="23">
        <f t="shared" si="0"/>
        <v>68765.76000000001</v>
      </c>
      <c r="J7" s="23">
        <v>1225.64</v>
      </c>
      <c r="K7" s="23">
        <v>8477.82</v>
      </c>
      <c r="L7" s="23">
        <f t="shared" si="1"/>
        <v>24834.28</v>
      </c>
      <c r="M7" s="23">
        <f t="shared" si="1"/>
        <v>60287.94000000001</v>
      </c>
      <c r="N7" s="11"/>
    </row>
    <row r="8" spans="1:13" s="9" customFormat="1" ht="11.25" customHeight="1">
      <c r="A8" s="8"/>
      <c r="B8" s="20" t="s">
        <v>11</v>
      </c>
      <c r="C8" s="16"/>
      <c r="D8" s="23">
        <f>5741.5*2</f>
        <v>11483</v>
      </c>
      <c r="E8" s="23">
        <f>5741.5*2</f>
        <v>11483</v>
      </c>
      <c r="F8" s="23">
        <v>29096</v>
      </c>
      <c r="G8" s="23">
        <v>34818.68</v>
      </c>
      <c r="H8" s="23">
        <f t="shared" si="0"/>
        <v>40579</v>
      </c>
      <c r="I8" s="23">
        <f t="shared" si="0"/>
        <v>46301.68</v>
      </c>
      <c r="J8" s="23">
        <v>4351.22</v>
      </c>
      <c r="K8" s="23">
        <v>5420.68</v>
      </c>
      <c r="L8" s="23">
        <f t="shared" si="1"/>
        <v>36227.78</v>
      </c>
      <c r="M8" s="23">
        <f t="shared" si="1"/>
        <v>40881</v>
      </c>
    </row>
    <row r="9" spans="1:13" s="9" customFormat="1" ht="11.25" customHeight="1">
      <c r="A9" s="8"/>
      <c r="B9" s="19" t="s">
        <v>12</v>
      </c>
      <c r="C9" s="16"/>
      <c r="D9" s="23">
        <f>3155.55*2</f>
        <v>6311.1</v>
      </c>
      <c r="E9" s="23">
        <v>9748</v>
      </c>
      <c r="F9" s="23">
        <v>7457.68</v>
      </c>
      <c r="G9" s="23">
        <v>11311.94</v>
      </c>
      <c r="H9" s="23">
        <f t="shared" si="0"/>
        <v>13768.78</v>
      </c>
      <c r="I9" s="23">
        <f t="shared" si="0"/>
        <v>21059.940000000002</v>
      </c>
      <c r="J9" s="23">
        <v>187.2</v>
      </c>
      <c r="K9" s="23">
        <v>1225.64</v>
      </c>
      <c r="L9" s="23">
        <f t="shared" si="1"/>
        <v>13581.58</v>
      </c>
      <c r="M9" s="23">
        <f t="shared" si="1"/>
        <v>19834.300000000003</v>
      </c>
    </row>
    <row r="10" spans="1:13" s="9" customFormat="1" ht="19.5" customHeight="1">
      <c r="A10" s="8"/>
      <c r="B10" s="19" t="s">
        <v>17</v>
      </c>
      <c r="C10" s="16"/>
      <c r="D10" s="24">
        <f>3155.55*2</f>
        <v>6311.1</v>
      </c>
      <c r="E10" s="24">
        <f>4210.05*2</f>
        <v>8420.1</v>
      </c>
      <c r="F10" s="24">
        <v>4765.56</v>
      </c>
      <c r="G10" s="24">
        <f>24357.64-E10</f>
        <v>15937.539999999999</v>
      </c>
      <c r="H10" s="24">
        <f t="shared" si="0"/>
        <v>11076.66</v>
      </c>
      <c r="I10" s="24">
        <f t="shared" si="0"/>
        <v>24357.64</v>
      </c>
      <c r="J10" s="24">
        <v>187.2</v>
      </c>
      <c r="K10" s="24">
        <v>1273.97</v>
      </c>
      <c r="L10" s="24">
        <f t="shared" si="1"/>
        <v>10889.46</v>
      </c>
      <c r="M10" s="24">
        <f t="shared" si="1"/>
        <v>23083.67</v>
      </c>
    </row>
    <row r="11" spans="1:13" s="9" customFormat="1" ht="11.25" customHeight="1">
      <c r="A11" s="8"/>
      <c r="B11" s="19" t="s">
        <v>13</v>
      </c>
      <c r="C11" s="16"/>
      <c r="D11" s="23">
        <f>1810.05*2</f>
        <v>3620.1</v>
      </c>
      <c r="E11" s="23">
        <v>6311.1</v>
      </c>
      <c r="F11" s="23">
        <v>4383.58</v>
      </c>
      <c r="G11" s="23">
        <v>8934.78</v>
      </c>
      <c r="H11" s="23">
        <f t="shared" si="0"/>
        <v>8003.68</v>
      </c>
      <c r="I11" s="23">
        <f t="shared" si="0"/>
        <v>15245.880000000001</v>
      </c>
      <c r="J11" s="23">
        <v>0</v>
      </c>
      <c r="K11" s="23">
        <v>187.2</v>
      </c>
      <c r="L11" s="23">
        <f t="shared" si="1"/>
        <v>8003.68</v>
      </c>
      <c r="M11" s="23">
        <f t="shared" si="1"/>
        <v>15058.68</v>
      </c>
    </row>
    <row r="12" spans="1:13" s="9" customFormat="1" ht="11.25" customHeight="1">
      <c r="A12" s="8"/>
      <c r="B12" s="19" t="s">
        <v>14</v>
      </c>
      <c r="C12" s="16"/>
      <c r="D12" s="23">
        <f>817.05*2</f>
        <v>1634.1</v>
      </c>
      <c r="E12" s="23">
        <f>3155.55*2</f>
        <v>6311.1</v>
      </c>
      <c r="F12" s="23">
        <v>2369.64</v>
      </c>
      <c r="G12" s="23">
        <v>8934.78</v>
      </c>
      <c r="H12" s="23">
        <f t="shared" si="0"/>
        <v>4003.74</v>
      </c>
      <c r="I12" s="23">
        <f t="shared" si="0"/>
        <v>15245.880000000001</v>
      </c>
      <c r="J12" s="23">
        <v>0</v>
      </c>
      <c r="K12" s="23">
        <v>187.2</v>
      </c>
      <c r="L12" s="23">
        <f t="shared" si="1"/>
        <v>4003.74</v>
      </c>
      <c r="M12" s="23">
        <f t="shared" si="1"/>
        <v>15058.68</v>
      </c>
    </row>
    <row r="13" spans="1:13" s="9" customFormat="1" ht="9.75">
      <c r="A13" s="8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9" customFormat="1" ht="9.75">
      <c r="A14" s="8"/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3" customFormat="1" ht="9.75">
      <c r="A15" s="12"/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9" customFormat="1" ht="13.5" customHeight="1">
      <c r="A16" s="8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9" customFormat="1" ht="14.25" customHeight="1">
      <c r="A17" s="8"/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9" customFormat="1" ht="9.75">
      <c r="A18" s="8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9" customFormat="1" ht="9.75">
      <c r="A19" s="8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9" customFormat="1" ht="9.75">
      <c r="A20" s="8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9" customFormat="1" ht="9.75">
      <c r="A21" s="8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9" customFormat="1" ht="9.75">
      <c r="A22" s="8"/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9" customFormat="1" ht="9.75">
      <c r="A23" s="8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9" customFormat="1" ht="9.75">
      <c r="A24" s="8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9" customFormat="1" ht="9.75">
      <c r="A25" s="8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9" customFormat="1" ht="9.75">
      <c r="A26" s="8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9" customFormat="1" ht="9.75">
      <c r="A27" s="8"/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9" customFormat="1" ht="9.75">
      <c r="A28" s="8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9" customFormat="1" ht="9.75">
      <c r="A29" s="8"/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9" customFormat="1" ht="9.75">
      <c r="A30" s="8"/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9" customFormat="1" ht="9.75">
      <c r="A31" s="8"/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9" customFormat="1" ht="9.75">
      <c r="A32" s="8"/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9" customFormat="1" ht="9.75">
      <c r="A33" s="8"/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9" customFormat="1" ht="9.75">
      <c r="A34" s="8"/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9" customFormat="1" ht="9.75">
      <c r="A35" s="8"/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9" customFormat="1" ht="9.75">
      <c r="A36" s="8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9" customFormat="1" ht="9.75">
      <c r="A37" s="8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9" customFormat="1" ht="9.75">
      <c r="A38" s="8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9" customFormat="1" ht="9.75">
      <c r="A39" s="8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9" customFormat="1" ht="9.75">
      <c r="A40" s="8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9" customFormat="1" ht="9.75">
      <c r="A41" s="8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9" customFormat="1" ht="9.75">
      <c r="A42" s="8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9" customFormat="1" ht="9.75">
      <c r="A43" s="8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9" customFormat="1" ht="9.75">
      <c r="A44" s="8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9" customFormat="1" ht="9.75">
      <c r="A45" s="8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s="9" customFormat="1" ht="9.75">
      <c r="A46" s="8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9" customFormat="1" ht="9.75">
      <c r="A47" s="8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9" customFormat="1" ht="9.75">
      <c r="A48" s="8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9" customFormat="1" ht="9.75">
      <c r="A49" s="8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9" customFormat="1" ht="9.75">
      <c r="A50" s="8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9" customFormat="1" ht="9.75">
      <c r="A51" s="8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9" customFormat="1" ht="9.75">
      <c r="A52" s="8"/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9" customFormat="1" ht="9.75">
      <c r="A53" s="8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9.75">
      <c r="A54" s="8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9.75">
      <c r="A55" s="8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9.75">
      <c r="A56" s="8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9.75">
      <c r="A57" s="8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9.75">
      <c r="A58" s="8"/>
      <c r="B58" s="1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9.75">
      <c r="A59" s="8"/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9" customFormat="1" ht="9.75">
      <c r="A60" s="8"/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9" customFormat="1" ht="9.75">
      <c r="A61" s="8"/>
      <c r="B61" s="1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9" customFormat="1" ht="9.75">
      <c r="A62" s="8"/>
      <c r="B62" s="1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1" s="9" customFormat="1" ht="9.75">
      <c r="A63" s="8"/>
      <c r="B63" s="8"/>
      <c r="C63" s="10"/>
      <c r="D63" s="10"/>
      <c r="E63" s="10"/>
      <c r="F63" s="10"/>
      <c r="G63" s="10"/>
      <c r="H63" s="10"/>
      <c r="I63" s="10"/>
      <c r="J63" s="10"/>
      <c r="K63" s="10"/>
    </row>
  </sheetData>
  <sheetProtection/>
  <mergeCells count="8">
    <mergeCell ref="B1:M1"/>
    <mergeCell ref="B4:B5"/>
    <mergeCell ref="D4:E4"/>
    <mergeCell ref="F4:G4"/>
    <mergeCell ref="H4:I4"/>
    <mergeCell ref="J4:K4"/>
    <mergeCell ref="L4:M4"/>
    <mergeCell ref="C4:C5"/>
  </mergeCells>
  <printOptions/>
  <pageMargins left="0.5118110236220472" right="0.2755905511811024" top="0.11811023622047245" bottom="0.7086614173228347" header="0" footer="0"/>
  <pageSetup horizontalDpi="600" verticalDpi="600" orientation="portrait" paperSiz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diana</cp:lastModifiedBy>
  <cp:lastPrinted>2020-11-17T18:49:11Z</cp:lastPrinted>
  <dcterms:created xsi:type="dcterms:W3CDTF">2018-10-13T19:05:42Z</dcterms:created>
  <dcterms:modified xsi:type="dcterms:W3CDTF">2020-11-17T18:49:59Z</dcterms:modified>
  <cp:category/>
  <cp:version/>
  <cp:contentType/>
  <cp:contentStatus/>
</cp:coreProperties>
</file>