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.magallanes\Documents\2020\Cuenta Publica Anual 2019\CP 2019 SAF\DATO ABIERTO\LDF\Anexo No 1\"/>
    </mc:Choice>
  </mc:AlternateContent>
  <xr:revisionPtr revIDLastSave="0" documentId="13_ncr:1_{80EFF5C6-294F-4C85-930B-8DC644B06A5E}" xr6:coauthVersionLast="45" xr6:coauthVersionMax="45" xr10:uidLastSave="{00000000-0000-0000-0000-000000000000}"/>
  <bookViews>
    <workbookView xWindow="-108" yWindow="-108" windowWidth="23256" windowHeight="12600" xr2:uid="{9D5AB352-4F75-4B9D-AE54-0BE86987E99E}"/>
  </bookViews>
  <sheets>
    <sheet name="6a" sheetId="1" r:id="rId1"/>
  </sheets>
  <externalReferences>
    <externalReference r:id="rId2"/>
    <externalReference r:id="rId3"/>
  </externalReferences>
  <definedNames>
    <definedName name="_xlnm.Print_Area" localSheetId="0">'6a'!$A$1:$G$160</definedName>
    <definedName name="ENTE_PUBLICO_A">'[1]Info General'!$C$7</definedName>
    <definedName name="GASTO_E_FIN_01">'[2]4'!$B$28</definedName>
    <definedName name="GASTO_E_FIN_02">'[2]4'!$C$28</definedName>
    <definedName name="GASTO_E_FIN_03">'[2]4'!$D$28</definedName>
    <definedName name="GASTO_E_FIN_04">'[2]4'!$E$28</definedName>
    <definedName name="GASTO_E_FIN_05">'[2]4'!$F$28</definedName>
    <definedName name="GASTO_E_FIN_06">'[2]4'!$G$28</definedName>
    <definedName name="GASTO_E_T1">'[2]4'!$B$19</definedName>
    <definedName name="GASTO_E_T2">'[2]4'!$C$19</definedName>
    <definedName name="GASTO_E_T3">'[2]4'!$D$19</definedName>
    <definedName name="GASTO_E_T4">'[2]4'!$E$19</definedName>
    <definedName name="GASTO_E_T5">'[2]4'!$F$19</definedName>
    <definedName name="GASTO_E_T6">'[2]4'!$G$19</definedName>
    <definedName name="GASTO_NE_FIN_01">'[2]4'!$B$18</definedName>
    <definedName name="GASTO_NE_FIN_02">'[2]4'!$C$18</definedName>
    <definedName name="GASTO_NE_FIN_03">'[2]4'!$D$18</definedName>
    <definedName name="GASTO_NE_FIN_04">'[2]4'!$E$18</definedName>
    <definedName name="GASTO_NE_FIN_05">'[2]4'!$F$18</definedName>
    <definedName name="GASTO_NE_FIN_06">'[2]4'!$G$18</definedName>
    <definedName name="GASTO_NE_T1">'[2]4'!$B$9</definedName>
    <definedName name="GASTO_NE_T2">'[2]4'!$C$9</definedName>
    <definedName name="GASTO_NE_T3">'[2]4'!$D$9</definedName>
    <definedName name="GASTO_NE_T4">'[2]4'!$E$9</definedName>
    <definedName name="GASTO_NE_T5">'[2]4'!$F$9</definedName>
    <definedName name="GASTO_NE_T6">'[2]4'!$G$9</definedName>
    <definedName name="_xlnm.Print_Titles" localSheetId="0">'6a'!$2:$8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9" i="1" l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28" i="1"/>
  <c r="G29" i="1"/>
  <c r="G30" i="1"/>
  <c r="G31" i="1"/>
  <c r="G32" i="1"/>
  <c r="G33" i="1"/>
  <c r="G27" i="1"/>
  <c r="G26" i="1"/>
  <c r="G25" i="1"/>
  <c r="G24" i="1"/>
  <c r="G23" i="1"/>
  <c r="G22" i="1"/>
  <c r="G21" i="1"/>
  <c r="G20" i="1"/>
  <c r="G19" i="1"/>
  <c r="G18" i="1"/>
  <c r="G10" i="1"/>
  <c r="G11" i="1"/>
  <c r="G12" i="1"/>
  <c r="G13" i="1"/>
  <c r="G14" i="1"/>
  <c r="G15" i="1"/>
  <c r="G16" i="1"/>
  <c r="G17" i="1"/>
  <c r="B10" i="1" l="1"/>
  <c r="C10" i="1"/>
  <c r="D10" i="1"/>
  <c r="E10" i="1"/>
  <c r="F10" i="1"/>
  <c r="B18" i="1"/>
  <c r="C18" i="1"/>
  <c r="D18" i="1"/>
  <c r="E18" i="1"/>
  <c r="F18" i="1"/>
  <c r="B28" i="1"/>
  <c r="C28" i="1"/>
  <c r="D28" i="1"/>
  <c r="E28" i="1"/>
  <c r="F28" i="1"/>
  <c r="B38" i="1"/>
  <c r="C38" i="1"/>
  <c r="D38" i="1"/>
  <c r="E38" i="1"/>
  <c r="F38" i="1"/>
  <c r="B48" i="1"/>
  <c r="C48" i="1"/>
  <c r="D48" i="1"/>
  <c r="G48" i="1" s="1"/>
  <c r="E48" i="1"/>
  <c r="F48" i="1"/>
  <c r="B58" i="1"/>
  <c r="C58" i="1"/>
  <c r="D58" i="1"/>
  <c r="E58" i="1"/>
  <c r="F58" i="1"/>
  <c r="G59" i="1"/>
  <c r="G58" i="1" s="1"/>
  <c r="G60" i="1"/>
  <c r="G61" i="1"/>
  <c r="B62" i="1"/>
  <c r="C62" i="1"/>
  <c r="D62" i="1"/>
  <c r="E62" i="1"/>
  <c r="F62" i="1"/>
  <c r="G62" i="1"/>
  <c r="B71" i="1"/>
  <c r="C71" i="1"/>
  <c r="D71" i="1"/>
  <c r="E71" i="1"/>
  <c r="F71" i="1"/>
  <c r="G71" i="1"/>
  <c r="B75" i="1"/>
  <c r="C75" i="1"/>
  <c r="D75" i="1"/>
  <c r="E75" i="1"/>
  <c r="F75" i="1"/>
  <c r="G75" i="1"/>
  <c r="B85" i="1"/>
  <c r="C85" i="1"/>
  <c r="D85" i="1"/>
  <c r="E85" i="1"/>
  <c r="F85" i="1"/>
  <c r="G85" i="1"/>
  <c r="B93" i="1"/>
  <c r="C93" i="1"/>
  <c r="D93" i="1"/>
  <c r="E93" i="1"/>
  <c r="F93" i="1"/>
  <c r="G93" i="1"/>
  <c r="B103" i="1"/>
  <c r="C103" i="1"/>
  <c r="D103" i="1"/>
  <c r="E103" i="1"/>
  <c r="F103" i="1"/>
  <c r="G103" i="1"/>
  <c r="B113" i="1"/>
  <c r="C113" i="1"/>
  <c r="D113" i="1"/>
  <c r="E113" i="1"/>
  <c r="F113" i="1"/>
  <c r="G113" i="1"/>
  <c r="B123" i="1"/>
  <c r="C123" i="1"/>
  <c r="D123" i="1"/>
  <c r="E123" i="1"/>
  <c r="F123" i="1"/>
  <c r="G123" i="1"/>
  <c r="B133" i="1"/>
  <c r="C133" i="1"/>
  <c r="D133" i="1"/>
  <c r="E133" i="1"/>
  <c r="F133" i="1"/>
  <c r="G133" i="1"/>
  <c r="B137" i="1"/>
  <c r="C137" i="1"/>
  <c r="D137" i="1"/>
  <c r="E137" i="1"/>
  <c r="F137" i="1"/>
  <c r="G137" i="1"/>
  <c r="B146" i="1"/>
  <c r="C146" i="1"/>
  <c r="D146" i="1"/>
  <c r="E146" i="1"/>
  <c r="F146" i="1"/>
  <c r="G146" i="1"/>
  <c r="B150" i="1"/>
  <c r="C150" i="1"/>
  <c r="D150" i="1"/>
  <c r="E150" i="1"/>
  <c r="F150" i="1"/>
  <c r="G150" i="1"/>
  <c r="B84" i="1" l="1"/>
  <c r="D9" i="1"/>
  <c r="F9" i="1"/>
  <c r="F159" i="1" s="1"/>
  <c r="B9" i="1"/>
  <c r="B159" i="1" s="1"/>
  <c r="F84" i="1"/>
  <c r="C9" i="1"/>
  <c r="E9" i="1"/>
  <c r="E159" i="1" s="1"/>
  <c r="D84" i="1"/>
  <c r="E84" i="1"/>
  <c r="G84" i="1"/>
  <c r="C84" i="1"/>
  <c r="D159" i="1" l="1"/>
  <c r="G9" i="1"/>
  <c r="G159" i="1" s="1"/>
  <c r="C159" i="1"/>
</calcChain>
</file>

<file path=xl/sharedStrings.xml><?xml version="1.0" encoding="utf-8"?>
<sst xmlns="http://schemas.openxmlformats.org/spreadsheetml/2006/main" count="163" uniqueCount="90">
  <si>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</si>
  <si>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</si>
  <si>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</si>
  <si>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</si>
  <si>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</si>
  <si>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</si>
  <si>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</si>
  <si>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</si>
  <si>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</si>
  <si>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</si>
  <si>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</si>
  <si>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</si>
  <si>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</si>
  <si>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</si>
  <si>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</si>
  <si>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 xml:space="preserve">          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</si>
  <si>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</si>
  <si>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</si>
  <si>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</si>
  <si>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</si>
  <si>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</si>
  <si>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</si>
  <si>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</si>
  <si>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</si>
  <si>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</si>
  <si>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</si>
  <si>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</si>
  <si>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</si>
  <si>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</si>
  <si>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</si>
  <si>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</si>
  <si>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</si>
  <si>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</si>
  <si>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</si>
  <si>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</si>
  <si>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</si>
  <si>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</si>
  <si>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</si>
  <si>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</si>
  <si>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</si>
  <si>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</si>
  <si>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</si>
  <si>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</si>
  <si>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</si>
  <si>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</si>
  <si>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</si>
  <si>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</si>
  <si>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</si>
  <si>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</si>
  <si>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</si>
  <si>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</si>
  <si>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</si>
  <si>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</si>
  <si>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</si>
  <si>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</si>
  <si>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</si>
  <si>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</si>
  <si>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</si>
  <si>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</si>
  <si>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</si>
  <si>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</si>
  <si>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</si>
  <si>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</si>
  <si>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</si>
  <si>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</si>
  <si>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</si>
  <si>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</si>
  <si>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</si>
  <si>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</si>
  <si>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</si>
  <si>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</si>
  <si>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</si>
  <si>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</si>
  <si>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</si>
  <si>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</si>
  <si>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</si>
  <si>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</si>
  <si>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</si>
  <si>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</si>
  <si>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</si>
  <si>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</si>
  <si>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Subejercicio (e)</t>
  </si>
  <si>
    <t>Egresos</t>
  </si>
  <si>
    <t>Concepto (c)</t>
  </si>
  <si>
    <t>(PESOS)</t>
  </si>
  <si>
    <t xml:space="preserve">Clasificación por Objeto del Gasto (Capítulo y Concepto) </t>
  </si>
  <si>
    <t>Estado Analítico del Ejercicio del Presupuesto de Egresos Detallado - LDF</t>
  </si>
  <si>
    <t>Formato 6 a) Estado Analítico del Ejercicio del Presupuesto de Egresos Detallado - LDF 
                       (Clasificación por Objeto del Gasto)</t>
  </si>
  <si>
    <t>Del 1 de enero al 31 de diciembre de 2019 (b)</t>
  </si>
  <si>
    <t>Poder Judicial del Estado de Sinaloa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</si>
</sst>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61D3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>
      <alignment horizontal="left" indent="3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left" indent="3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vertical="center" indent="6"/>
    </xf>
    <xf numFmtId="0" fontId="1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vertical="center" indent="3"/>
    </xf>
    <xf numFmtId="0" fontId="1" fillId="2" borderId="3" xfId="0" applyFont="1" applyFill="1" applyBorder="1" applyAlignment="1">
      <alignment horizontal="left" vertical="center" indent="3"/>
    </xf>
    <xf numFmtId="0" fontId="3" fillId="3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 applyProtection="1">
      <alignment vertical="center"/>
      <protection locked="0"/>
    </xf>
    <xf numFmtId="43" fontId="1" fillId="2" borderId="2" xfId="1" applyFont="1" applyFill="1" applyBorder="1" applyAlignment="1" applyProtection="1">
      <alignment vertical="center"/>
      <protection locked="0"/>
    </xf>
    <xf numFmtId="43" fontId="0" fillId="2" borderId="2" xfId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.barraza/Desktop/2018/Inf%204to%20Trim2018%20a%20PUBLICAR/LDF%20INFORMES%204to%20TRIM201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.barraza/Desktop/4%20Balance%20Pptario%20dic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SUPREMO TRIBUNAL DE JUSTICA DEL ESTADO DE SINALOA, Gobierno del Estado de Sinaloa (a)</v>
          </cell>
        </row>
        <row r="16">
          <cell r="C16" t="str">
            <v>Del 1 de enero al 31 de diciembre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a"/>
      <sheetName val="6b"/>
      <sheetName val="6c"/>
      <sheetName val="6d"/>
    </sheetNames>
    <sheetDataSet>
      <sheetData sheetId="0">
        <row r="9">
          <cell r="B9">
            <v>549327411</v>
          </cell>
          <cell r="C9">
            <v>565868315.96999991</v>
          </cell>
          <cell r="D9">
            <v>565868315.96999991</v>
          </cell>
        </row>
        <row r="18">
          <cell r="B18">
            <v>0</v>
          </cell>
          <cell r="C18">
            <v>3320298.64</v>
          </cell>
          <cell r="D18">
            <v>3320298.64</v>
          </cell>
        </row>
        <row r="19">
          <cell r="B19">
            <v>0</v>
          </cell>
          <cell r="C19">
            <v>0</v>
          </cell>
          <cell r="D19">
            <v>0</v>
          </cell>
        </row>
        <row r="28">
          <cell r="B28" t="str">
            <v>Aprobado</v>
          </cell>
          <cell r="C28" t="str">
            <v>Devengado</v>
          </cell>
          <cell r="D28" t="str">
            <v>Pagado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5C0F2-8B54-4FA2-9B95-CE2957478CF3}">
  <sheetPr>
    <pageSetUpPr fitToPage="1"/>
  </sheetPr>
  <dimension ref="A1:G160"/>
  <sheetViews>
    <sheetView tabSelected="1" zoomScale="80" zoomScaleNormal="80" workbookViewId="0">
      <selection activeCell="A3" sqref="A3:G3"/>
    </sheetView>
  </sheetViews>
  <sheetFormatPr baseColWidth="10" defaultRowHeight="14.4" x14ac:dyDescent="0.3"/>
  <cols>
    <col min="1" max="1" width="102.88671875" customWidth="1"/>
    <col min="2" max="6" width="20.6640625" customWidth="1"/>
    <col min="7" max="7" width="17.5546875" customWidth="1"/>
  </cols>
  <sheetData>
    <row r="1" spans="1:7" ht="21" x14ac:dyDescent="0.3">
      <c r="A1" s="20" t="s">
        <v>87</v>
      </c>
      <c r="B1" s="21"/>
      <c r="C1" s="21"/>
      <c r="D1" s="21"/>
      <c r="E1" s="21"/>
      <c r="F1" s="21"/>
      <c r="G1" s="21"/>
    </row>
    <row r="2" spans="1:7" x14ac:dyDescent="0.3">
      <c r="A2" s="22" t="s">
        <v>89</v>
      </c>
      <c r="B2" s="22"/>
      <c r="C2" s="22"/>
      <c r="D2" s="22"/>
      <c r="E2" s="22"/>
      <c r="F2" s="22"/>
      <c r="G2" s="22"/>
    </row>
    <row r="3" spans="1:7" x14ac:dyDescent="0.3">
      <c r="A3" s="23" t="s">
        <v>86</v>
      </c>
      <c r="B3" s="23"/>
      <c r="C3" s="23"/>
      <c r="D3" s="23"/>
      <c r="E3" s="23"/>
      <c r="F3" s="23"/>
      <c r="G3" s="23"/>
    </row>
    <row r="4" spans="1:7" x14ac:dyDescent="0.3">
      <c r="A4" s="23" t="s">
        <v>85</v>
      </c>
      <c r="B4" s="23"/>
      <c r="C4" s="23"/>
      <c r="D4" s="23"/>
      <c r="E4" s="23"/>
      <c r="F4" s="23"/>
      <c r="G4" s="23"/>
    </row>
    <row r="5" spans="1:7" x14ac:dyDescent="0.3">
      <c r="A5" s="23" t="s">
        <v>88</v>
      </c>
      <c r="B5" s="23"/>
      <c r="C5" s="23"/>
      <c r="D5" s="23"/>
      <c r="E5" s="23"/>
      <c r="F5" s="23"/>
      <c r="G5" s="23"/>
    </row>
    <row r="6" spans="1:7" x14ac:dyDescent="0.3">
      <c r="A6" s="24" t="s">
        <v>84</v>
      </c>
      <c r="B6" s="24"/>
      <c r="C6" s="24"/>
      <c r="D6" s="24"/>
      <c r="E6" s="24"/>
      <c r="F6" s="24"/>
      <c r="G6" s="24"/>
    </row>
    <row r="7" spans="1:7" x14ac:dyDescent="0.3">
      <c r="A7" s="18" t="s">
        <v>83</v>
      </c>
      <c r="B7" s="18" t="s">
        <v>82</v>
      </c>
      <c r="C7" s="18"/>
      <c r="D7" s="18"/>
      <c r="E7" s="18"/>
      <c r="F7" s="18"/>
      <c r="G7" s="19" t="s">
        <v>81</v>
      </c>
    </row>
    <row r="8" spans="1:7" ht="28.8" x14ac:dyDescent="0.3">
      <c r="A8" s="18"/>
      <c r="B8" s="14" t="s">
        <v>80</v>
      </c>
      <c r="C8" s="14" t="s">
        <v>79</v>
      </c>
      <c r="D8" s="14" t="s">
        <v>78</v>
      </c>
      <c r="E8" s="14" t="s">
        <v>77</v>
      </c>
      <c r="F8" s="14" t="s">
        <v>76</v>
      </c>
      <c r="G8" s="18"/>
    </row>
    <row r="9" spans="1:7" x14ac:dyDescent="0.3">
      <c r="A9" s="13" t="s">
        <v>75</v>
      </c>
      <c r="B9" s="16">
        <f t="shared" ref="B9:F9" si="0">SUM(B10,B18,B28,B38,B48,B58,B62,B71,B75)</f>
        <v>572450515</v>
      </c>
      <c r="C9" s="16">
        <f t="shared" si="0"/>
        <v>4156595.4400000032</v>
      </c>
      <c r="D9" s="16">
        <f t="shared" si="0"/>
        <v>576607110.44000006</v>
      </c>
      <c r="E9" s="16">
        <f t="shared" si="0"/>
        <v>575535306.71000004</v>
      </c>
      <c r="F9" s="16">
        <f t="shared" si="0"/>
        <v>573551592.79999995</v>
      </c>
      <c r="G9" s="16">
        <f>D9-E9</f>
        <v>1071803.7300000191</v>
      </c>
    </row>
    <row r="10" spans="1:7" x14ac:dyDescent="0.3">
      <c r="A10" s="10" t="s">
        <v>73</v>
      </c>
      <c r="B10" s="17">
        <f t="shared" ref="B10:F10" si="1">SUM(B11:B17)</f>
        <v>421022055</v>
      </c>
      <c r="C10" s="17">
        <f t="shared" si="1"/>
        <v>-6820909.9499999993</v>
      </c>
      <c r="D10" s="17">
        <f t="shared" si="1"/>
        <v>414201145.05000001</v>
      </c>
      <c r="E10" s="17">
        <f t="shared" si="1"/>
        <v>414201145.05000001</v>
      </c>
      <c r="F10" s="17">
        <f t="shared" si="1"/>
        <v>414201145.05000001</v>
      </c>
      <c r="G10" s="15">
        <f t="shared" ref="G10:G48" si="2">D10-E10</f>
        <v>0</v>
      </c>
    </row>
    <row r="11" spans="1:7" x14ac:dyDescent="0.3">
      <c r="A11" s="8" t="s">
        <v>72</v>
      </c>
      <c r="B11" s="17">
        <v>118264151</v>
      </c>
      <c r="C11" s="17">
        <v>3334655.74</v>
      </c>
      <c r="D11" s="17">
        <v>121598806.73999999</v>
      </c>
      <c r="E11" s="17">
        <v>121598806.73999999</v>
      </c>
      <c r="F11" s="17">
        <v>121598806.73999999</v>
      </c>
      <c r="G11" s="15">
        <f t="shared" si="2"/>
        <v>0</v>
      </c>
    </row>
    <row r="12" spans="1:7" x14ac:dyDescent="0.3">
      <c r="A12" s="8" t="s">
        <v>71</v>
      </c>
      <c r="B12" s="17">
        <v>4500000</v>
      </c>
      <c r="C12" s="17">
        <v>-1382409.73</v>
      </c>
      <c r="D12" s="17">
        <v>3117590.27</v>
      </c>
      <c r="E12" s="17">
        <v>3117590.27</v>
      </c>
      <c r="F12" s="17">
        <v>3117590.27</v>
      </c>
      <c r="G12" s="15">
        <f t="shared" si="2"/>
        <v>0</v>
      </c>
    </row>
    <row r="13" spans="1:7" x14ac:dyDescent="0.3">
      <c r="A13" s="8" t="s">
        <v>70</v>
      </c>
      <c r="B13" s="17">
        <v>101574798</v>
      </c>
      <c r="C13" s="17">
        <v>-354719.74</v>
      </c>
      <c r="D13" s="17">
        <v>101220078.26000001</v>
      </c>
      <c r="E13" s="17">
        <v>101220078.26000001</v>
      </c>
      <c r="F13" s="17">
        <v>101220078.26000001</v>
      </c>
      <c r="G13" s="15">
        <f t="shared" si="2"/>
        <v>0</v>
      </c>
    </row>
    <row r="14" spans="1:7" x14ac:dyDescent="0.3">
      <c r="A14" s="8" t="s">
        <v>69</v>
      </c>
      <c r="B14" s="17">
        <v>44074793</v>
      </c>
      <c r="C14" s="17">
        <v>714738.5</v>
      </c>
      <c r="D14" s="17">
        <v>44789531.5</v>
      </c>
      <c r="E14" s="17">
        <v>44789531.5</v>
      </c>
      <c r="F14" s="17">
        <v>44789531.5</v>
      </c>
      <c r="G14" s="15">
        <f t="shared" si="2"/>
        <v>0</v>
      </c>
    </row>
    <row r="15" spans="1:7" x14ac:dyDescent="0.3">
      <c r="A15" s="8" t="s">
        <v>68</v>
      </c>
      <c r="B15" s="17">
        <v>27414552</v>
      </c>
      <c r="C15" s="17">
        <v>2642013.42</v>
      </c>
      <c r="D15" s="17">
        <v>30056565.420000002</v>
      </c>
      <c r="E15" s="17">
        <v>30056565.420000002</v>
      </c>
      <c r="F15" s="17">
        <v>30056565.420000002</v>
      </c>
      <c r="G15" s="15">
        <f t="shared" si="2"/>
        <v>0</v>
      </c>
    </row>
    <row r="16" spans="1:7" x14ac:dyDescent="0.3">
      <c r="A16" s="8" t="s">
        <v>67</v>
      </c>
      <c r="B16" s="17">
        <v>12050821</v>
      </c>
      <c r="C16" s="17">
        <v>-12050821</v>
      </c>
      <c r="D16" s="7">
        <v>0</v>
      </c>
      <c r="E16" s="7">
        <v>0</v>
      </c>
      <c r="F16" s="7">
        <v>0</v>
      </c>
      <c r="G16" s="15">
        <f t="shared" si="2"/>
        <v>0</v>
      </c>
    </row>
    <row r="17" spans="1:7" x14ac:dyDescent="0.3">
      <c r="A17" s="8" t="s">
        <v>66</v>
      </c>
      <c r="B17" s="17">
        <v>113142940</v>
      </c>
      <c r="C17" s="17">
        <v>275632.86</v>
      </c>
      <c r="D17" s="17">
        <v>113418572.86</v>
      </c>
      <c r="E17" s="17">
        <v>113418572.86</v>
      </c>
      <c r="F17" s="17">
        <v>113418572.86</v>
      </c>
      <c r="G17" s="15">
        <f t="shared" si="2"/>
        <v>0</v>
      </c>
    </row>
    <row r="18" spans="1:7" x14ac:dyDescent="0.3">
      <c r="A18" s="10" t="s">
        <v>65</v>
      </c>
      <c r="B18" s="17">
        <f t="shared" ref="B18:F18" si="3">SUM(B19:B27)</f>
        <v>31871774</v>
      </c>
      <c r="C18" s="17">
        <f t="shared" si="3"/>
        <v>3539778.4999999995</v>
      </c>
      <c r="D18" s="17">
        <f t="shared" si="3"/>
        <v>35411552.5</v>
      </c>
      <c r="E18" s="17">
        <f t="shared" si="3"/>
        <v>35411552.5</v>
      </c>
      <c r="F18" s="17">
        <f t="shared" si="3"/>
        <v>33698477.170000002</v>
      </c>
      <c r="G18" s="15">
        <f t="shared" si="2"/>
        <v>0</v>
      </c>
    </row>
    <row r="19" spans="1:7" x14ac:dyDescent="0.3">
      <c r="A19" s="8" t="s">
        <v>64</v>
      </c>
      <c r="B19" s="17">
        <v>15968707</v>
      </c>
      <c r="C19" s="17">
        <v>970439.19</v>
      </c>
      <c r="D19" s="17">
        <v>16939146.190000001</v>
      </c>
      <c r="E19" s="17">
        <v>16939146.190000001</v>
      </c>
      <c r="F19" s="17">
        <v>15575965.5</v>
      </c>
      <c r="G19" s="15">
        <f t="shared" si="2"/>
        <v>0</v>
      </c>
    </row>
    <row r="20" spans="1:7" x14ac:dyDescent="0.3">
      <c r="A20" s="8" t="s">
        <v>63</v>
      </c>
      <c r="B20" s="17">
        <v>2277360</v>
      </c>
      <c r="C20" s="17">
        <v>98892.93</v>
      </c>
      <c r="D20" s="17">
        <v>2376252.9300000002</v>
      </c>
      <c r="E20" s="17">
        <v>2376252.9300000002</v>
      </c>
      <c r="F20" s="17">
        <v>2341369.69</v>
      </c>
      <c r="G20" s="15">
        <f t="shared" si="2"/>
        <v>0</v>
      </c>
    </row>
    <row r="21" spans="1:7" x14ac:dyDescent="0.3">
      <c r="A21" s="8" t="s">
        <v>62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15">
        <f t="shared" si="2"/>
        <v>0</v>
      </c>
    </row>
    <row r="22" spans="1:7" x14ac:dyDescent="0.3">
      <c r="A22" s="8" t="s">
        <v>61</v>
      </c>
      <c r="B22" s="17">
        <v>834240</v>
      </c>
      <c r="C22" s="17">
        <v>34702.85</v>
      </c>
      <c r="D22" s="17">
        <v>868942.85</v>
      </c>
      <c r="E22" s="17">
        <v>868942.85</v>
      </c>
      <c r="F22" s="17">
        <v>864626.83</v>
      </c>
      <c r="G22" s="15">
        <f t="shared" si="2"/>
        <v>0</v>
      </c>
    </row>
    <row r="23" spans="1:7" x14ac:dyDescent="0.3">
      <c r="A23" s="8" t="s">
        <v>60</v>
      </c>
      <c r="B23" s="17">
        <v>69040</v>
      </c>
      <c r="C23" s="17">
        <v>25375.38</v>
      </c>
      <c r="D23" s="17">
        <v>94415.38</v>
      </c>
      <c r="E23" s="17">
        <v>94415.38</v>
      </c>
      <c r="F23" s="17">
        <v>94415.38</v>
      </c>
      <c r="G23" s="15">
        <f t="shared" si="2"/>
        <v>0</v>
      </c>
    </row>
    <row r="24" spans="1:7" x14ac:dyDescent="0.3">
      <c r="A24" s="8" t="s">
        <v>59</v>
      </c>
      <c r="B24" s="17">
        <v>8228160</v>
      </c>
      <c r="C24" s="17">
        <v>1384730.14</v>
      </c>
      <c r="D24" s="17">
        <v>9612890.1400000006</v>
      </c>
      <c r="E24" s="17">
        <v>9612890.1400000006</v>
      </c>
      <c r="F24" s="17">
        <v>9612271.5500000007</v>
      </c>
      <c r="G24" s="15">
        <f t="shared" si="2"/>
        <v>0</v>
      </c>
    </row>
    <row r="25" spans="1:7" x14ac:dyDescent="0.3">
      <c r="A25" s="8" t="s">
        <v>58</v>
      </c>
      <c r="B25" s="17">
        <v>835947</v>
      </c>
      <c r="C25" s="17">
        <v>-377512.76</v>
      </c>
      <c r="D25" s="17">
        <v>458434.24</v>
      </c>
      <c r="E25" s="17">
        <v>458434.24</v>
      </c>
      <c r="F25" s="17">
        <v>454652.64</v>
      </c>
      <c r="G25" s="15">
        <f t="shared" si="2"/>
        <v>0</v>
      </c>
    </row>
    <row r="26" spans="1:7" x14ac:dyDescent="0.3">
      <c r="A26" s="8" t="s">
        <v>57</v>
      </c>
      <c r="B26" s="17">
        <v>18000</v>
      </c>
      <c r="C26" s="17">
        <v>-1922.4</v>
      </c>
      <c r="D26" s="17">
        <v>16077.6</v>
      </c>
      <c r="E26" s="17">
        <v>16077.6</v>
      </c>
      <c r="F26" s="17">
        <v>16077.6</v>
      </c>
      <c r="G26" s="15">
        <f t="shared" si="2"/>
        <v>0</v>
      </c>
    </row>
    <row r="27" spans="1:7" x14ac:dyDescent="0.3">
      <c r="A27" s="8" t="s">
        <v>56</v>
      </c>
      <c r="B27" s="17">
        <v>3640320</v>
      </c>
      <c r="C27" s="17">
        <v>1405073.17</v>
      </c>
      <c r="D27" s="17">
        <v>5045393.17</v>
      </c>
      <c r="E27" s="17">
        <v>5045393.17</v>
      </c>
      <c r="F27" s="17">
        <v>4739097.9800000004</v>
      </c>
      <c r="G27" s="15">
        <f t="shared" si="2"/>
        <v>0</v>
      </c>
    </row>
    <row r="28" spans="1:7" x14ac:dyDescent="0.3">
      <c r="A28" s="10" t="s">
        <v>55</v>
      </c>
      <c r="B28" s="17">
        <f t="shared" ref="B28:F28" si="4">SUM(B29:B37)</f>
        <v>60478704</v>
      </c>
      <c r="C28" s="17">
        <f t="shared" si="4"/>
        <v>-5435819.5299999975</v>
      </c>
      <c r="D28" s="17">
        <f t="shared" si="4"/>
        <v>55042884.470000006</v>
      </c>
      <c r="E28" s="17">
        <f t="shared" si="4"/>
        <v>54442978.109999999</v>
      </c>
      <c r="F28" s="17">
        <f t="shared" si="4"/>
        <v>54204877.530000001</v>
      </c>
      <c r="G28" s="17">
        <f t="shared" si="2"/>
        <v>599906.36000000685</v>
      </c>
    </row>
    <row r="29" spans="1:7" x14ac:dyDescent="0.3">
      <c r="A29" s="8" t="s">
        <v>54</v>
      </c>
      <c r="B29" s="17">
        <v>13796490</v>
      </c>
      <c r="C29" s="17">
        <v>581548.16</v>
      </c>
      <c r="D29" s="17">
        <v>14378038.16</v>
      </c>
      <c r="E29" s="17">
        <v>14378038.16</v>
      </c>
      <c r="F29" s="17">
        <v>14376940.16</v>
      </c>
      <c r="G29" s="15">
        <f t="shared" si="2"/>
        <v>0</v>
      </c>
    </row>
    <row r="30" spans="1:7" x14ac:dyDescent="0.3">
      <c r="A30" s="8" t="s">
        <v>53</v>
      </c>
      <c r="B30" s="17">
        <v>8749600</v>
      </c>
      <c r="C30" s="17">
        <v>608365.12</v>
      </c>
      <c r="D30" s="17">
        <v>9357965.1199999992</v>
      </c>
      <c r="E30" s="17">
        <v>9357965.1199999992</v>
      </c>
      <c r="F30" s="17">
        <v>9357965.1199999992</v>
      </c>
      <c r="G30" s="15">
        <f t="shared" si="2"/>
        <v>0</v>
      </c>
    </row>
    <row r="31" spans="1:7" x14ac:dyDescent="0.3">
      <c r="A31" s="8" t="s">
        <v>52</v>
      </c>
      <c r="B31" s="17">
        <v>3487560</v>
      </c>
      <c r="C31" s="17">
        <v>4742481.9800000004</v>
      </c>
      <c r="D31" s="17">
        <v>8230041.9800000004</v>
      </c>
      <c r="E31" s="17">
        <v>8230041.9800000004</v>
      </c>
      <c r="F31" s="17">
        <v>8218035.9800000004</v>
      </c>
      <c r="G31" s="15">
        <f t="shared" si="2"/>
        <v>0</v>
      </c>
    </row>
    <row r="32" spans="1:7" x14ac:dyDescent="0.3">
      <c r="A32" s="8" t="s">
        <v>51</v>
      </c>
      <c r="B32" s="17">
        <v>3883500</v>
      </c>
      <c r="C32" s="17">
        <v>141646.23000000001</v>
      </c>
      <c r="D32" s="17">
        <v>4025146.23</v>
      </c>
      <c r="E32" s="17">
        <v>4025146.23</v>
      </c>
      <c r="F32" s="17">
        <v>3943058.94</v>
      </c>
      <c r="G32" s="15">
        <f t="shared" si="2"/>
        <v>0</v>
      </c>
    </row>
    <row r="33" spans="1:7" x14ac:dyDescent="0.3">
      <c r="A33" s="8" t="s">
        <v>50</v>
      </c>
      <c r="B33" s="17">
        <v>23017492</v>
      </c>
      <c r="C33" s="17">
        <v>-10886509.439999999</v>
      </c>
      <c r="D33" s="17">
        <v>12130982.560000001</v>
      </c>
      <c r="E33" s="17">
        <v>11531076.199999999</v>
      </c>
      <c r="F33" s="17">
        <v>11405458.550000001</v>
      </c>
      <c r="G33" s="17">
        <f t="shared" si="2"/>
        <v>599906.36000000127</v>
      </c>
    </row>
    <row r="34" spans="1:7" x14ac:dyDescent="0.3">
      <c r="A34" s="8" t="s">
        <v>49</v>
      </c>
      <c r="B34" s="17">
        <v>269880</v>
      </c>
      <c r="C34" s="17">
        <v>396933.13</v>
      </c>
      <c r="D34" s="17">
        <v>666813.13</v>
      </c>
      <c r="E34" s="17">
        <v>666813.13</v>
      </c>
      <c r="F34" s="17">
        <v>649521.49</v>
      </c>
      <c r="G34" s="15">
        <f t="shared" si="2"/>
        <v>0</v>
      </c>
    </row>
    <row r="35" spans="1:7" x14ac:dyDescent="0.3">
      <c r="A35" s="8" t="s">
        <v>48</v>
      </c>
      <c r="B35" s="17">
        <v>2724660</v>
      </c>
      <c r="C35" s="17">
        <v>-1070721.26</v>
      </c>
      <c r="D35" s="17">
        <v>1653938.74</v>
      </c>
      <c r="E35" s="17">
        <v>1653938.74</v>
      </c>
      <c r="F35" s="17">
        <v>1653938.74</v>
      </c>
      <c r="G35" s="15">
        <f t="shared" si="2"/>
        <v>0</v>
      </c>
    </row>
    <row r="36" spans="1:7" x14ac:dyDescent="0.3">
      <c r="A36" s="8" t="s">
        <v>47</v>
      </c>
      <c r="B36" s="17">
        <v>621860</v>
      </c>
      <c r="C36" s="17">
        <v>-419021.6</v>
      </c>
      <c r="D36" s="17">
        <v>202838.39999999999</v>
      </c>
      <c r="E36" s="17">
        <v>202838.39999999999</v>
      </c>
      <c r="F36" s="17">
        <v>202838.39999999999</v>
      </c>
      <c r="G36" s="15">
        <f t="shared" si="2"/>
        <v>0</v>
      </c>
    </row>
    <row r="37" spans="1:7" x14ac:dyDescent="0.3">
      <c r="A37" s="8" t="s">
        <v>46</v>
      </c>
      <c r="B37" s="17">
        <v>3927662</v>
      </c>
      <c r="C37" s="17">
        <v>469458.15</v>
      </c>
      <c r="D37" s="17">
        <v>4397120.1500000004</v>
      </c>
      <c r="E37" s="17">
        <v>4397120.1500000004</v>
      </c>
      <c r="F37" s="17">
        <v>4397120.1500000004</v>
      </c>
      <c r="G37" s="15">
        <f t="shared" si="2"/>
        <v>0</v>
      </c>
    </row>
    <row r="38" spans="1:7" x14ac:dyDescent="0.3">
      <c r="A38" s="10" t="s">
        <v>45</v>
      </c>
      <c r="B38" s="17">
        <f t="shared" ref="B38:F38" si="5">SUM(B39:B47)</f>
        <v>59077982</v>
      </c>
      <c r="C38" s="17">
        <f t="shared" si="5"/>
        <v>7389545.4199999999</v>
      </c>
      <c r="D38" s="17">
        <f t="shared" si="5"/>
        <v>66467527.420000002</v>
      </c>
      <c r="E38" s="17">
        <f t="shared" si="5"/>
        <v>66467527.420000002</v>
      </c>
      <c r="F38" s="17">
        <f t="shared" si="5"/>
        <v>66467527.420000002</v>
      </c>
      <c r="G38" s="15">
        <f t="shared" si="2"/>
        <v>0</v>
      </c>
    </row>
    <row r="39" spans="1:7" x14ac:dyDescent="0.3">
      <c r="A39" s="8" t="s">
        <v>44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15">
        <f t="shared" si="2"/>
        <v>0</v>
      </c>
    </row>
    <row r="40" spans="1:7" x14ac:dyDescent="0.3">
      <c r="A40" s="8" t="s">
        <v>43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15">
        <f t="shared" si="2"/>
        <v>0</v>
      </c>
    </row>
    <row r="41" spans="1:7" x14ac:dyDescent="0.3">
      <c r="A41" s="8" t="s">
        <v>42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15">
        <f t="shared" si="2"/>
        <v>0</v>
      </c>
    </row>
    <row r="42" spans="1:7" x14ac:dyDescent="0.3">
      <c r="A42" s="8" t="s">
        <v>41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15">
        <f t="shared" si="2"/>
        <v>0</v>
      </c>
    </row>
    <row r="43" spans="1:7" x14ac:dyDescent="0.3">
      <c r="A43" s="8" t="s">
        <v>40</v>
      </c>
      <c r="B43" s="17">
        <v>59077982</v>
      </c>
      <c r="C43" s="17">
        <v>7389545.4199999999</v>
      </c>
      <c r="D43" s="17">
        <v>66467527.420000002</v>
      </c>
      <c r="E43" s="17">
        <v>66467527.420000002</v>
      </c>
      <c r="F43" s="17">
        <v>66467527.420000002</v>
      </c>
      <c r="G43" s="15">
        <f t="shared" si="2"/>
        <v>0</v>
      </c>
    </row>
    <row r="44" spans="1:7" x14ac:dyDescent="0.3">
      <c r="A44" s="8" t="s">
        <v>39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15">
        <f t="shared" si="2"/>
        <v>0</v>
      </c>
    </row>
    <row r="45" spans="1:7" x14ac:dyDescent="0.3">
      <c r="A45" s="8" t="s">
        <v>38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15">
        <f t="shared" si="2"/>
        <v>0</v>
      </c>
    </row>
    <row r="46" spans="1:7" x14ac:dyDescent="0.3">
      <c r="A46" s="8" t="s">
        <v>37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15">
        <f t="shared" si="2"/>
        <v>0</v>
      </c>
    </row>
    <row r="47" spans="1:7" x14ac:dyDescent="0.3">
      <c r="A47" s="8" t="s">
        <v>36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15">
        <f t="shared" si="2"/>
        <v>0</v>
      </c>
    </row>
    <row r="48" spans="1:7" x14ac:dyDescent="0.3">
      <c r="A48" s="10" t="s">
        <v>35</v>
      </c>
      <c r="B48" s="7">
        <f t="shared" ref="B48:F48" si="6">SUM(B49:B57)</f>
        <v>0</v>
      </c>
      <c r="C48" s="17">
        <f t="shared" si="6"/>
        <v>5484001</v>
      </c>
      <c r="D48" s="17">
        <f t="shared" si="6"/>
        <v>5484001</v>
      </c>
      <c r="E48" s="17">
        <f t="shared" si="6"/>
        <v>5012103.6300000008</v>
      </c>
      <c r="F48" s="17">
        <f t="shared" si="6"/>
        <v>4979565.6300000008</v>
      </c>
      <c r="G48" s="15">
        <f t="shared" si="2"/>
        <v>471897.36999999918</v>
      </c>
    </row>
    <row r="49" spans="1:7" x14ac:dyDescent="0.3">
      <c r="A49" s="8" t="s">
        <v>34</v>
      </c>
      <c r="B49" s="7">
        <v>0</v>
      </c>
      <c r="C49" s="17">
        <v>3427457.34</v>
      </c>
      <c r="D49" s="17">
        <v>3427457.34</v>
      </c>
      <c r="E49" s="17">
        <v>2955559.97</v>
      </c>
      <c r="F49" s="17">
        <v>2923021.97</v>
      </c>
      <c r="G49" s="17">
        <f>D49-E49</f>
        <v>471897.36999999965</v>
      </c>
    </row>
    <row r="50" spans="1:7" x14ac:dyDescent="0.3">
      <c r="A50" s="8" t="s">
        <v>33</v>
      </c>
      <c r="B50" s="7">
        <v>0</v>
      </c>
      <c r="C50" s="17">
        <v>262714.09000000003</v>
      </c>
      <c r="D50" s="17">
        <v>262714.09000000003</v>
      </c>
      <c r="E50" s="17">
        <v>262714.09000000003</v>
      </c>
      <c r="F50" s="17">
        <v>262714.09000000003</v>
      </c>
      <c r="G50" s="7">
        <v>0</v>
      </c>
    </row>
    <row r="51" spans="1:7" x14ac:dyDescent="0.3">
      <c r="A51" s="8" t="s">
        <v>32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</row>
    <row r="52" spans="1:7" x14ac:dyDescent="0.3">
      <c r="A52" s="8" t="s">
        <v>31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</row>
    <row r="53" spans="1:7" x14ac:dyDescent="0.3">
      <c r="A53" s="8" t="s">
        <v>30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</row>
    <row r="54" spans="1:7" x14ac:dyDescent="0.3">
      <c r="A54" s="8" t="s">
        <v>29</v>
      </c>
      <c r="B54" s="7">
        <v>0</v>
      </c>
      <c r="C54" s="17">
        <v>1229266.05</v>
      </c>
      <c r="D54" s="17">
        <v>1229266.05</v>
      </c>
      <c r="E54" s="17">
        <v>1229266.05</v>
      </c>
      <c r="F54" s="17">
        <v>1229266.05</v>
      </c>
      <c r="G54" s="7">
        <v>0</v>
      </c>
    </row>
    <row r="55" spans="1:7" x14ac:dyDescent="0.3">
      <c r="A55" s="8" t="s">
        <v>28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</row>
    <row r="56" spans="1:7" x14ac:dyDescent="0.3">
      <c r="A56" s="8" t="s">
        <v>27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</row>
    <row r="57" spans="1:7" x14ac:dyDescent="0.3">
      <c r="A57" s="8" t="s">
        <v>26</v>
      </c>
      <c r="B57" s="7">
        <v>0</v>
      </c>
      <c r="C57" s="17">
        <v>564563.52</v>
      </c>
      <c r="D57" s="17">
        <v>564563.52</v>
      </c>
      <c r="E57" s="17">
        <v>564563.52</v>
      </c>
      <c r="F57" s="17">
        <v>564563.52</v>
      </c>
      <c r="G57" s="7">
        <v>0</v>
      </c>
    </row>
    <row r="58" spans="1:7" x14ac:dyDescent="0.3">
      <c r="A58" s="10" t="s">
        <v>25</v>
      </c>
      <c r="B58" s="7">
        <f t="shared" ref="B58:G58" si="7">SUM(B59:B61)</f>
        <v>0</v>
      </c>
      <c r="C58" s="7">
        <f t="shared" si="7"/>
        <v>0</v>
      </c>
      <c r="D58" s="7">
        <f t="shared" si="7"/>
        <v>0</v>
      </c>
      <c r="E58" s="7">
        <f t="shared" si="7"/>
        <v>0</v>
      </c>
      <c r="F58" s="7">
        <f t="shared" si="7"/>
        <v>0</v>
      </c>
      <c r="G58" s="7">
        <f t="shared" si="7"/>
        <v>0</v>
      </c>
    </row>
    <row r="59" spans="1:7" x14ac:dyDescent="0.3">
      <c r="A59" s="8" t="s">
        <v>24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f>D59-E59</f>
        <v>0</v>
      </c>
    </row>
    <row r="60" spans="1:7" x14ac:dyDescent="0.3">
      <c r="A60" s="8" t="s">
        <v>23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f>D60-E60</f>
        <v>0</v>
      </c>
    </row>
    <row r="61" spans="1:7" x14ac:dyDescent="0.3">
      <c r="A61" s="8" t="s">
        <v>22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f>D61-E61</f>
        <v>0</v>
      </c>
    </row>
    <row r="62" spans="1:7" x14ac:dyDescent="0.3">
      <c r="A62" s="10" t="s">
        <v>21</v>
      </c>
      <c r="B62" s="7">
        <f t="shared" ref="B62:G62" si="8">SUM(B63:B67,B69:B70)</f>
        <v>0</v>
      </c>
      <c r="C62" s="7">
        <f t="shared" si="8"/>
        <v>0</v>
      </c>
      <c r="D62" s="7">
        <f t="shared" si="8"/>
        <v>0</v>
      </c>
      <c r="E62" s="7">
        <f t="shared" si="8"/>
        <v>0</v>
      </c>
      <c r="F62" s="7">
        <f t="shared" si="8"/>
        <v>0</v>
      </c>
      <c r="G62" s="7">
        <f t="shared" si="8"/>
        <v>0</v>
      </c>
    </row>
    <row r="63" spans="1:7" x14ac:dyDescent="0.3">
      <c r="A63" s="8" t="s">
        <v>20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</row>
    <row r="64" spans="1:7" x14ac:dyDescent="0.3">
      <c r="A64" s="8" t="s">
        <v>19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</row>
    <row r="65" spans="1:7" x14ac:dyDescent="0.3">
      <c r="A65" s="8" t="s">
        <v>18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</row>
    <row r="66" spans="1:7" x14ac:dyDescent="0.3">
      <c r="A66" s="8" t="s">
        <v>17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</row>
    <row r="67" spans="1:7" x14ac:dyDescent="0.3">
      <c r="A67" s="8" t="s">
        <v>16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</row>
    <row r="68" spans="1:7" x14ac:dyDescent="0.3">
      <c r="A68" s="8" t="s">
        <v>15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</row>
    <row r="69" spans="1:7" x14ac:dyDescent="0.3">
      <c r="A69" s="8" t="s">
        <v>14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</row>
    <row r="70" spans="1:7" x14ac:dyDescent="0.3">
      <c r="A70" s="8" t="s">
        <v>13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</row>
    <row r="71" spans="1:7" x14ac:dyDescent="0.3">
      <c r="A71" s="10" t="s">
        <v>12</v>
      </c>
      <c r="B71" s="7">
        <f t="shared" ref="B71:G71" si="9">SUM(B72:B74)</f>
        <v>0</v>
      </c>
      <c r="C71" s="7">
        <f t="shared" si="9"/>
        <v>0</v>
      </c>
      <c r="D71" s="7">
        <f t="shared" si="9"/>
        <v>0</v>
      </c>
      <c r="E71" s="7">
        <f t="shared" si="9"/>
        <v>0</v>
      </c>
      <c r="F71" s="7">
        <f t="shared" si="9"/>
        <v>0</v>
      </c>
      <c r="G71" s="7">
        <f t="shared" si="9"/>
        <v>0</v>
      </c>
    </row>
    <row r="72" spans="1:7" x14ac:dyDescent="0.3">
      <c r="A72" s="8" t="s">
        <v>11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</row>
    <row r="73" spans="1:7" x14ac:dyDescent="0.3">
      <c r="A73" s="8" t="s">
        <v>10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</row>
    <row r="74" spans="1:7" x14ac:dyDescent="0.3">
      <c r="A74" s="8" t="s">
        <v>9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</row>
    <row r="75" spans="1:7" x14ac:dyDescent="0.3">
      <c r="A75" s="10" t="s">
        <v>8</v>
      </c>
      <c r="B75" s="7">
        <f t="shared" ref="B75:G75" si="10">SUM(B76:B82)</f>
        <v>0</v>
      </c>
      <c r="C75" s="7">
        <f t="shared" si="10"/>
        <v>0</v>
      </c>
      <c r="D75" s="7">
        <f t="shared" si="10"/>
        <v>0</v>
      </c>
      <c r="E75" s="7">
        <f t="shared" si="10"/>
        <v>0</v>
      </c>
      <c r="F75" s="7">
        <f t="shared" si="10"/>
        <v>0</v>
      </c>
      <c r="G75" s="7">
        <f t="shared" si="10"/>
        <v>0</v>
      </c>
    </row>
    <row r="76" spans="1:7" x14ac:dyDescent="0.3">
      <c r="A76" s="8" t="s">
        <v>7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</row>
    <row r="77" spans="1:7" x14ac:dyDescent="0.3">
      <c r="A77" s="8" t="s">
        <v>6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</row>
    <row r="78" spans="1:7" x14ac:dyDescent="0.3">
      <c r="A78" s="8" t="s">
        <v>5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</row>
    <row r="79" spans="1:7" x14ac:dyDescent="0.3">
      <c r="A79" s="8" t="s">
        <v>4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</row>
    <row r="80" spans="1:7" x14ac:dyDescent="0.3">
      <c r="A80" s="8" t="s">
        <v>3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</row>
    <row r="81" spans="1:7" x14ac:dyDescent="0.3">
      <c r="A81" s="8" t="s">
        <v>2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</row>
    <row r="82" spans="1:7" x14ac:dyDescent="0.3">
      <c r="A82" s="8" t="s">
        <v>1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</row>
    <row r="83" spans="1:7" x14ac:dyDescent="0.3">
      <c r="A83" s="12"/>
      <c r="B83" s="5"/>
      <c r="C83" s="5"/>
      <c r="D83" s="5"/>
      <c r="E83" s="5"/>
      <c r="F83" s="5"/>
      <c r="G83" s="5"/>
    </row>
    <row r="84" spans="1:7" x14ac:dyDescent="0.3">
      <c r="A84" s="11" t="s">
        <v>74</v>
      </c>
      <c r="B84" s="3">
        <f t="shared" ref="B84:G84" si="11">SUM(B85,B93,B103,B113,B123,B133,B137,B146,B150)</f>
        <v>0</v>
      </c>
      <c r="C84" s="3">
        <f t="shared" si="11"/>
        <v>0</v>
      </c>
      <c r="D84" s="3">
        <f t="shared" si="11"/>
        <v>0</v>
      </c>
      <c r="E84" s="3">
        <f t="shared" si="11"/>
        <v>0</v>
      </c>
      <c r="F84" s="3">
        <f t="shared" si="11"/>
        <v>0</v>
      </c>
      <c r="G84" s="3">
        <f t="shared" si="11"/>
        <v>0</v>
      </c>
    </row>
    <row r="85" spans="1:7" x14ac:dyDescent="0.3">
      <c r="A85" s="10" t="s">
        <v>73</v>
      </c>
      <c r="B85" s="7">
        <f t="shared" ref="B85:G85" si="12">SUM(B86:B92)</f>
        <v>0</v>
      </c>
      <c r="C85" s="7">
        <f t="shared" si="12"/>
        <v>0</v>
      </c>
      <c r="D85" s="7">
        <f t="shared" si="12"/>
        <v>0</v>
      </c>
      <c r="E85" s="7">
        <f t="shared" si="12"/>
        <v>0</v>
      </c>
      <c r="F85" s="7">
        <f t="shared" si="12"/>
        <v>0</v>
      </c>
      <c r="G85" s="7">
        <f t="shared" si="12"/>
        <v>0</v>
      </c>
    </row>
    <row r="86" spans="1:7" x14ac:dyDescent="0.3">
      <c r="A86" s="8" t="s">
        <v>72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</row>
    <row r="87" spans="1:7" x14ac:dyDescent="0.3">
      <c r="A87" s="8" t="s">
        <v>71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</row>
    <row r="88" spans="1:7" x14ac:dyDescent="0.3">
      <c r="A88" s="8" t="s">
        <v>70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</row>
    <row r="89" spans="1:7" x14ac:dyDescent="0.3">
      <c r="A89" s="8" t="s">
        <v>69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</row>
    <row r="90" spans="1:7" x14ac:dyDescent="0.3">
      <c r="A90" s="8" t="s">
        <v>68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</row>
    <row r="91" spans="1:7" x14ac:dyDescent="0.3">
      <c r="A91" s="8" t="s">
        <v>67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</row>
    <row r="92" spans="1:7" x14ac:dyDescent="0.3">
      <c r="A92" s="8" t="s">
        <v>66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</row>
    <row r="93" spans="1:7" x14ac:dyDescent="0.3">
      <c r="A93" s="10" t="s">
        <v>65</v>
      </c>
      <c r="B93" s="7">
        <f t="shared" ref="B93:G93" si="13">SUM(B94:B102)</f>
        <v>0</v>
      </c>
      <c r="C93" s="7">
        <f t="shared" si="13"/>
        <v>0</v>
      </c>
      <c r="D93" s="7">
        <f t="shared" si="13"/>
        <v>0</v>
      </c>
      <c r="E93" s="7">
        <f t="shared" si="13"/>
        <v>0</v>
      </c>
      <c r="F93" s="7">
        <f t="shared" si="13"/>
        <v>0</v>
      </c>
      <c r="G93" s="7">
        <f t="shared" si="13"/>
        <v>0</v>
      </c>
    </row>
    <row r="94" spans="1:7" x14ac:dyDescent="0.3">
      <c r="A94" s="8" t="s">
        <v>64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</row>
    <row r="95" spans="1:7" x14ac:dyDescent="0.3">
      <c r="A95" s="8" t="s">
        <v>63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</row>
    <row r="96" spans="1:7" x14ac:dyDescent="0.3">
      <c r="A96" s="8" t="s">
        <v>62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</row>
    <row r="97" spans="1:7" x14ac:dyDescent="0.3">
      <c r="A97" s="8" t="s">
        <v>61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</row>
    <row r="98" spans="1:7" x14ac:dyDescent="0.3">
      <c r="A98" s="9" t="s">
        <v>60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</row>
    <row r="99" spans="1:7" x14ac:dyDescent="0.3">
      <c r="A99" s="8" t="s">
        <v>59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</row>
    <row r="100" spans="1:7" x14ac:dyDescent="0.3">
      <c r="A100" s="8" t="s">
        <v>58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</row>
    <row r="101" spans="1:7" x14ac:dyDescent="0.3">
      <c r="A101" s="8" t="s">
        <v>57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</row>
    <row r="102" spans="1:7" x14ac:dyDescent="0.3">
      <c r="A102" s="8" t="s">
        <v>56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</row>
    <row r="103" spans="1:7" x14ac:dyDescent="0.3">
      <c r="A103" s="10" t="s">
        <v>55</v>
      </c>
      <c r="B103" s="7">
        <f t="shared" ref="B103:G103" si="14">SUM(B104:B112)</f>
        <v>0</v>
      </c>
      <c r="C103" s="7">
        <f t="shared" si="14"/>
        <v>0</v>
      </c>
      <c r="D103" s="7">
        <f t="shared" si="14"/>
        <v>0</v>
      </c>
      <c r="E103" s="7">
        <f t="shared" si="14"/>
        <v>0</v>
      </c>
      <c r="F103" s="7">
        <f t="shared" si="14"/>
        <v>0</v>
      </c>
      <c r="G103" s="7">
        <f t="shared" si="14"/>
        <v>0</v>
      </c>
    </row>
    <row r="104" spans="1:7" x14ac:dyDescent="0.3">
      <c r="A104" s="8" t="s">
        <v>54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</row>
    <row r="105" spans="1:7" x14ac:dyDescent="0.3">
      <c r="A105" s="8" t="s">
        <v>53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</row>
    <row r="106" spans="1:7" x14ac:dyDescent="0.3">
      <c r="A106" s="8" t="s">
        <v>52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</row>
    <row r="107" spans="1:7" x14ac:dyDescent="0.3">
      <c r="A107" s="8" t="s">
        <v>51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</row>
    <row r="108" spans="1:7" x14ac:dyDescent="0.3">
      <c r="A108" s="8" t="s">
        <v>50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</row>
    <row r="109" spans="1:7" x14ac:dyDescent="0.3">
      <c r="A109" s="8" t="s">
        <v>49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</row>
    <row r="110" spans="1:7" x14ac:dyDescent="0.3">
      <c r="A110" s="8" t="s">
        <v>48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</row>
    <row r="111" spans="1:7" x14ac:dyDescent="0.3">
      <c r="A111" s="8" t="s">
        <v>47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</row>
    <row r="112" spans="1:7" x14ac:dyDescent="0.3">
      <c r="A112" s="8" t="s">
        <v>46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</row>
    <row r="113" spans="1:7" x14ac:dyDescent="0.3">
      <c r="A113" s="10" t="s">
        <v>45</v>
      </c>
      <c r="B113" s="7">
        <f t="shared" ref="B113:G113" si="15">SUM(B114:B122)</f>
        <v>0</v>
      </c>
      <c r="C113" s="7">
        <f t="shared" si="15"/>
        <v>0</v>
      </c>
      <c r="D113" s="7">
        <f t="shared" si="15"/>
        <v>0</v>
      </c>
      <c r="E113" s="7">
        <f t="shared" si="15"/>
        <v>0</v>
      </c>
      <c r="F113" s="7">
        <f t="shared" si="15"/>
        <v>0</v>
      </c>
      <c r="G113" s="7">
        <f t="shared" si="15"/>
        <v>0</v>
      </c>
    </row>
    <row r="114" spans="1:7" x14ac:dyDescent="0.3">
      <c r="A114" s="8" t="s">
        <v>44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</row>
    <row r="115" spans="1:7" x14ac:dyDescent="0.3">
      <c r="A115" s="8" t="s">
        <v>43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</row>
    <row r="116" spans="1:7" x14ac:dyDescent="0.3">
      <c r="A116" s="8" t="s">
        <v>42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</row>
    <row r="117" spans="1:7" x14ac:dyDescent="0.3">
      <c r="A117" s="8" t="s">
        <v>41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</row>
    <row r="118" spans="1:7" x14ac:dyDescent="0.3">
      <c r="A118" s="8" t="s">
        <v>40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</row>
    <row r="119" spans="1:7" x14ac:dyDescent="0.3">
      <c r="A119" s="8" t="s">
        <v>39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</row>
    <row r="120" spans="1:7" x14ac:dyDescent="0.3">
      <c r="A120" s="8" t="s">
        <v>38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</row>
    <row r="121" spans="1:7" x14ac:dyDescent="0.3">
      <c r="A121" s="8" t="s">
        <v>37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</row>
    <row r="122" spans="1:7" x14ac:dyDescent="0.3">
      <c r="A122" s="8" t="s">
        <v>36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</row>
    <row r="123" spans="1:7" x14ac:dyDescent="0.3">
      <c r="A123" s="10" t="s">
        <v>35</v>
      </c>
      <c r="B123" s="7">
        <f t="shared" ref="B123:G123" si="16">SUM(B124:B132)</f>
        <v>0</v>
      </c>
      <c r="C123" s="7">
        <f t="shared" si="16"/>
        <v>0</v>
      </c>
      <c r="D123" s="7">
        <f t="shared" si="16"/>
        <v>0</v>
      </c>
      <c r="E123" s="7">
        <f t="shared" si="16"/>
        <v>0</v>
      </c>
      <c r="F123" s="7">
        <f t="shared" si="16"/>
        <v>0</v>
      </c>
      <c r="G123" s="7">
        <f t="shared" si="16"/>
        <v>0</v>
      </c>
    </row>
    <row r="124" spans="1:7" x14ac:dyDescent="0.3">
      <c r="A124" s="8" t="s">
        <v>34</v>
      </c>
      <c r="B124" s="7">
        <v>0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</row>
    <row r="125" spans="1:7" x14ac:dyDescent="0.3">
      <c r="A125" s="8" t="s">
        <v>33</v>
      </c>
      <c r="B125" s="7">
        <v>0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</row>
    <row r="126" spans="1:7" x14ac:dyDescent="0.3">
      <c r="A126" s="8" t="s">
        <v>32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</row>
    <row r="127" spans="1:7" x14ac:dyDescent="0.3">
      <c r="A127" s="8" t="s">
        <v>31</v>
      </c>
      <c r="B127" s="7">
        <v>0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</row>
    <row r="128" spans="1:7" x14ac:dyDescent="0.3">
      <c r="A128" s="8" t="s">
        <v>30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</row>
    <row r="129" spans="1:7" x14ac:dyDescent="0.3">
      <c r="A129" s="8" t="s">
        <v>29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</row>
    <row r="130" spans="1:7" x14ac:dyDescent="0.3">
      <c r="A130" s="8" t="s">
        <v>28</v>
      </c>
      <c r="B130" s="7">
        <v>0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</row>
    <row r="131" spans="1:7" x14ac:dyDescent="0.3">
      <c r="A131" s="8" t="s">
        <v>27</v>
      </c>
      <c r="B131" s="7">
        <v>0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</row>
    <row r="132" spans="1:7" x14ac:dyDescent="0.3">
      <c r="A132" s="8" t="s">
        <v>26</v>
      </c>
      <c r="B132" s="7">
        <v>0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</row>
    <row r="133" spans="1:7" x14ac:dyDescent="0.3">
      <c r="A133" s="10" t="s">
        <v>25</v>
      </c>
      <c r="B133" s="7">
        <f t="shared" ref="B133:G133" si="17">SUM(B134:B136)</f>
        <v>0</v>
      </c>
      <c r="C133" s="7">
        <f t="shared" si="17"/>
        <v>0</v>
      </c>
      <c r="D133" s="7">
        <f t="shared" si="17"/>
        <v>0</v>
      </c>
      <c r="E133" s="7">
        <f t="shared" si="17"/>
        <v>0</v>
      </c>
      <c r="F133" s="7">
        <f t="shared" si="17"/>
        <v>0</v>
      </c>
      <c r="G133" s="7">
        <f t="shared" si="17"/>
        <v>0</v>
      </c>
    </row>
    <row r="134" spans="1:7" x14ac:dyDescent="0.3">
      <c r="A134" s="8" t="s">
        <v>24</v>
      </c>
      <c r="B134" s="7">
        <v>0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</row>
    <row r="135" spans="1:7" x14ac:dyDescent="0.3">
      <c r="A135" s="8" t="s">
        <v>23</v>
      </c>
      <c r="B135" s="7">
        <v>0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</row>
    <row r="136" spans="1:7" x14ac:dyDescent="0.3">
      <c r="A136" s="8" t="s">
        <v>22</v>
      </c>
      <c r="B136" s="7">
        <v>0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</row>
    <row r="137" spans="1:7" x14ac:dyDescent="0.3">
      <c r="A137" s="10" t="s">
        <v>21</v>
      </c>
      <c r="B137" s="7">
        <f t="shared" ref="B137:G137" si="18">SUM(B138:B142,B144:B145)</f>
        <v>0</v>
      </c>
      <c r="C137" s="7">
        <f t="shared" si="18"/>
        <v>0</v>
      </c>
      <c r="D137" s="7">
        <f t="shared" si="18"/>
        <v>0</v>
      </c>
      <c r="E137" s="7">
        <f t="shared" si="18"/>
        <v>0</v>
      </c>
      <c r="F137" s="7">
        <f t="shared" si="18"/>
        <v>0</v>
      </c>
      <c r="G137" s="7">
        <f t="shared" si="18"/>
        <v>0</v>
      </c>
    </row>
    <row r="138" spans="1:7" x14ac:dyDescent="0.3">
      <c r="A138" s="8" t="s">
        <v>20</v>
      </c>
      <c r="B138" s="7">
        <v>0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</row>
    <row r="139" spans="1:7" x14ac:dyDescent="0.3">
      <c r="A139" s="8" t="s">
        <v>19</v>
      </c>
      <c r="B139" s="7">
        <v>0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</row>
    <row r="140" spans="1:7" x14ac:dyDescent="0.3">
      <c r="A140" s="8" t="s">
        <v>18</v>
      </c>
      <c r="B140" s="7">
        <v>0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</row>
    <row r="141" spans="1:7" x14ac:dyDescent="0.3">
      <c r="A141" s="8" t="s">
        <v>17</v>
      </c>
      <c r="B141" s="7">
        <v>0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</row>
    <row r="142" spans="1:7" x14ac:dyDescent="0.3">
      <c r="A142" s="8" t="s">
        <v>16</v>
      </c>
      <c r="B142" s="7">
        <v>0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</row>
    <row r="143" spans="1:7" x14ac:dyDescent="0.3">
      <c r="A143" s="8" t="s">
        <v>15</v>
      </c>
      <c r="B143" s="7">
        <v>0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</row>
    <row r="144" spans="1:7" x14ac:dyDescent="0.3">
      <c r="A144" s="8" t="s">
        <v>14</v>
      </c>
      <c r="B144" s="7">
        <v>0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</row>
    <row r="145" spans="1:7" x14ac:dyDescent="0.3">
      <c r="A145" s="8" t="s">
        <v>13</v>
      </c>
      <c r="B145" s="7">
        <v>0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</row>
    <row r="146" spans="1:7" x14ac:dyDescent="0.3">
      <c r="A146" s="10" t="s">
        <v>12</v>
      </c>
      <c r="B146" s="7">
        <f t="shared" ref="B146:G146" si="19">SUM(B147:B149)</f>
        <v>0</v>
      </c>
      <c r="C146" s="7">
        <f t="shared" si="19"/>
        <v>0</v>
      </c>
      <c r="D146" s="7">
        <f t="shared" si="19"/>
        <v>0</v>
      </c>
      <c r="E146" s="7">
        <f t="shared" si="19"/>
        <v>0</v>
      </c>
      <c r="F146" s="7">
        <f t="shared" si="19"/>
        <v>0</v>
      </c>
      <c r="G146" s="7">
        <f t="shared" si="19"/>
        <v>0</v>
      </c>
    </row>
    <row r="147" spans="1:7" x14ac:dyDescent="0.3">
      <c r="A147" s="8" t="s">
        <v>11</v>
      </c>
      <c r="B147" s="7">
        <v>0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</row>
    <row r="148" spans="1:7" x14ac:dyDescent="0.3">
      <c r="A148" s="8" t="s">
        <v>10</v>
      </c>
      <c r="B148" s="7">
        <v>0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</row>
    <row r="149" spans="1:7" x14ac:dyDescent="0.3">
      <c r="A149" s="8" t="s">
        <v>9</v>
      </c>
      <c r="B149" s="7">
        <v>0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</row>
    <row r="150" spans="1:7" x14ac:dyDescent="0.3">
      <c r="A150" s="10" t="s">
        <v>8</v>
      </c>
      <c r="B150" s="7">
        <f t="shared" ref="B150:G150" si="20">SUM(B151:B157)</f>
        <v>0</v>
      </c>
      <c r="C150" s="7">
        <f t="shared" si="20"/>
        <v>0</v>
      </c>
      <c r="D150" s="7">
        <f t="shared" si="20"/>
        <v>0</v>
      </c>
      <c r="E150" s="7">
        <f t="shared" si="20"/>
        <v>0</v>
      </c>
      <c r="F150" s="7">
        <f t="shared" si="20"/>
        <v>0</v>
      </c>
      <c r="G150" s="7">
        <f t="shared" si="20"/>
        <v>0</v>
      </c>
    </row>
    <row r="151" spans="1:7" x14ac:dyDescent="0.3">
      <c r="A151" s="8" t="s">
        <v>7</v>
      </c>
      <c r="B151" s="7">
        <v>0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</row>
    <row r="152" spans="1:7" x14ac:dyDescent="0.3">
      <c r="A152" s="8" t="s">
        <v>6</v>
      </c>
      <c r="B152" s="7">
        <v>0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</row>
    <row r="153" spans="1:7" x14ac:dyDescent="0.3">
      <c r="A153" s="8" t="s">
        <v>5</v>
      </c>
      <c r="B153" s="7">
        <v>0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</row>
    <row r="154" spans="1:7" x14ac:dyDescent="0.3">
      <c r="A154" s="9" t="s">
        <v>4</v>
      </c>
      <c r="B154" s="7">
        <v>0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</row>
    <row r="155" spans="1:7" x14ac:dyDescent="0.3">
      <c r="A155" s="8" t="s">
        <v>3</v>
      </c>
      <c r="B155" s="7">
        <v>0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</row>
    <row r="156" spans="1:7" x14ac:dyDescent="0.3">
      <c r="A156" s="8" t="s">
        <v>2</v>
      </c>
      <c r="B156" s="7">
        <v>0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</row>
    <row r="157" spans="1:7" x14ac:dyDescent="0.3">
      <c r="A157" s="8" t="s">
        <v>1</v>
      </c>
      <c r="B157" s="7">
        <v>0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</row>
    <row r="158" spans="1:7" x14ac:dyDescent="0.3">
      <c r="A158" s="6"/>
      <c r="B158" s="5"/>
      <c r="C158" s="5"/>
      <c r="D158" s="5"/>
      <c r="E158" s="5"/>
      <c r="F158" s="5"/>
      <c r="G158" s="5"/>
    </row>
    <row r="159" spans="1:7" x14ac:dyDescent="0.3">
      <c r="A159" s="4" t="s">
        <v>0</v>
      </c>
      <c r="B159" s="16">
        <f t="shared" ref="B159:G159" si="21">B9+B84</f>
        <v>572450515</v>
      </c>
      <c r="C159" s="16">
        <f t="shared" si="21"/>
        <v>4156595.4400000032</v>
      </c>
      <c r="D159" s="16">
        <f t="shared" si="21"/>
        <v>576607110.44000006</v>
      </c>
      <c r="E159" s="16">
        <f t="shared" si="21"/>
        <v>575535306.71000004</v>
      </c>
      <c r="F159" s="16">
        <f t="shared" si="21"/>
        <v>573551592.79999995</v>
      </c>
      <c r="G159" s="16">
        <f t="shared" si="21"/>
        <v>1071803.7300000191</v>
      </c>
    </row>
    <row r="160" spans="1:7" x14ac:dyDescent="0.3">
      <c r="A160" s="2"/>
      <c r="B160" s="1"/>
      <c r="C160" s="1"/>
      <c r="D160" s="1"/>
      <c r="E160" s="1"/>
      <c r="F160" s="1"/>
      <c r="G160" s="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A519E7F7-0053-42ED-8035-90EEA8D8E389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6a</vt:lpstr>
      <vt:lpstr>'6a'!Área_de_impresión</vt:lpstr>
      <vt:lpstr>'6a'!Títulos_a_imprimir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Lcp. Rosa Imelda Barraza Lopez</dc:creator>
  <cp:lastModifiedBy>Ramon.Magallanes</cp:lastModifiedBy>
  <cp:lastPrinted>2020-02-11T22:59:57Z</cp:lastPrinted>
  <dcterms:created xsi:type="dcterms:W3CDTF">2019-02-08T19:49:12Z</dcterms:created>
  <dcterms:modified xsi:type="dcterms:W3CDTF">2020-02-11T23:00:02Z</dcterms:modified>
</cp:coreProperties>
</file>