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390" windowHeight="9315" tabRatio="840"/>
  </bookViews>
  <sheets>
    <sheet name="Endeudamiento Neto" sheetId="8" r:id="rId1"/>
  </sheets>
  <calcPr calcId="125725"/>
</workbook>
</file>

<file path=xl/calcChain.xml><?xml version="1.0" encoding="utf-8"?>
<calcChain xmlns="http://schemas.openxmlformats.org/spreadsheetml/2006/main">
  <c r="H12" i="8"/>
  <c r="H13"/>
  <c r="G18"/>
  <c r="F18"/>
  <c r="E18"/>
  <c r="C18"/>
  <c r="H18" l="1"/>
  <c r="F22"/>
  <c r="C22"/>
  <c r="F24"/>
  <c r="C24" l="1"/>
  <c r="H22"/>
  <c r="H24" l="1"/>
</calcChain>
</file>

<file path=xl/sharedStrings.xml><?xml version="1.0" encoding="utf-8"?>
<sst xmlns="http://schemas.openxmlformats.org/spreadsheetml/2006/main" count="33" uniqueCount="27">
  <si>
    <t>Identificación de Crédito o Instrumento</t>
  </si>
  <si>
    <t>Total Créditos Bancarios</t>
  </si>
  <si>
    <t>Otros Instrumentos de Deuda</t>
  </si>
  <si>
    <t>Total Otros Instrumentos de Deuda</t>
  </si>
  <si>
    <t>TOTAL</t>
  </si>
  <si>
    <t>Endeudamiento Neto</t>
  </si>
  <si>
    <t>Colocación</t>
  </si>
  <si>
    <t>Amortización</t>
  </si>
  <si>
    <t xml:space="preserve">Endeudamiento Neto </t>
  </si>
  <si>
    <t>A</t>
  </si>
  <si>
    <t>B</t>
  </si>
  <si>
    <t>Creditos Bancarios</t>
  </si>
  <si>
    <t>Poder Ejecutivo del Gobierno del Estado de Sinaloa</t>
  </si>
  <si>
    <t>Cuenta Pública 2019</t>
  </si>
  <si>
    <t>Del 1 de enero al 31 de diciembre de 2019</t>
  </si>
  <si>
    <t>C</t>
  </si>
  <si>
    <t>/</t>
  </si>
  <si>
    <t>Saldo Diciembre</t>
  </si>
  <si>
    <t>D = A - B + C</t>
  </si>
  <si>
    <t>-</t>
  </si>
  <si>
    <r>
      <t xml:space="preserve">1/ Corto plazo Revolvente BBVA Bancomer- </t>
    </r>
    <r>
      <rPr>
        <b/>
        <sz val="8"/>
        <rFont val="Arial"/>
        <family val="2"/>
      </rPr>
      <t>15/06/2018</t>
    </r>
  </si>
  <si>
    <r>
      <t xml:space="preserve">1/ Corto plazo Revolvente HSBC- </t>
    </r>
    <r>
      <rPr>
        <b/>
        <sz val="8"/>
        <rFont val="Arial"/>
        <family val="2"/>
      </rPr>
      <t>20/06/2018</t>
    </r>
  </si>
  <si>
    <r>
      <t xml:space="preserve">1/ Corto plazo Revolvente BANORTE- </t>
    </r>
    <r>
      <rPr>
        <b/>
        <sz val="8"/>
        <rFont val="Arial"/>
        <family val="2"/>
      </rPr>
      <t>13/07/2018</t>
    </r>
  </si>
  <si>
    <r>
      <t xml:space="preserve">Corto plazo Revolvente HSBC- </t>
    </r>
    <r>
      <rPr>
        <b/>
        <sz val="8"/>
        <rFont val="Arial"/>
        <family val="2"/>
      </rPr>
      <t>25/06/2019</t>
    </r>
  </si>
  <si>
    <r>
      <t xml:space="preserve">Corto plazo Revolvente SCOTIABANK- </t>
    </r>
    <r>
      <rPr>
        <b/>
        <sz val="8"/>
        <rFont val="Arial"/>
        <family val="2"/>
      </rPr>
      <t>26/08/2019</t>
    </r>
  </si>
  <si>
    <t xml:space="preserve">Nota:  Por tratarse de créditos quirografarios revolventes no puede ser lineal la resta de la amortización con lo contratado, ya que el importe de las disposiciones puede ser mayor a lo contratado, el cual esta en funciones de las amortizaciones que se realizan y se vuelven a disponer. </t>
  </si>
  <si>
    <t>1/ Son créditos de corto plazo quirografarios revolventes contratados en 2018; y como son revolventes con vencimiento en junio y julio de 2019 se presentan en este reporte los pagos que se realizarón en el 2019.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</si>
</sst>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4" fillId="0" borderId="0" xfId="0" applyFont="1"/>
    <xf numFmtId="0" fontId="7" fillId="2" borderId="0" xfId="0" applyFont="1" applyFill="1"/>
    <xf numFmtId="0" fontId="3" fillId="0" borderId="0" xfId="0" applyFont="1" applyBorder="1" applyAlignment="1">
      <alignment horizontal="center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0" fontId="12" fillId="0" borderId="11" xfId="0" applyFont="1" applyBorder="1" applyAlignment="1"/>
    <xf numFmtId="165" fontId="13" fillId="0" borderId="11" xfId="1" applyNumberFormat="1" applyFont="1" applyBorder="1" applyAlignment="1">
      <alignment horizontal="center" vertical="center" wrapText="1"/>
    </xf>
    <xf numFmtId="0" fontId="5" fillId="0" borderId="11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3" fontId="6" fillId="0" borderId="9" xfId="0" applyNumberFormat="1" applyFont="1" applyBorder="1" applyAlignment="1"/>
    <xf numFmtId="3" fontId="6" fillId="0" borderId="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13" fillId="0" borderId="9" xfId="1" applyNumberFormat="1" applyFont="1" applyBorder="1" applyAlignment="1">
      <alignment horizontal="center" vertical="center" wrapText="1"/>
    </xf>
    <xf numFmtId="165" fontId="13" fillId="0" borderId="10" xfId="1" applyNumberFormat="1" applyFont="1" applyBorder="1" applyAlignment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164" fontId="8" fillId="3" borderId="5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justify" vertical="top" wrapText="1"/>
    </xf>
    <xf numFmtId="3" fontId="5" fillId="0" borderId="12" xfId="0" applyNumberFormat="1" applyFont="1" applyBorder="1" applyAlignment="1" applyProtection="1">
      <alignment horizontal="righ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5" fillId="0" borderId="9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3" fillId="0" borderId="12" xfId="0" applyFont="1" applyBorder="1" applyAlignment="1" applyProtection="1">
      <alignment horizontal="lef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</xf>
    <xf numFmtId="3" fontId="6" fillId="0" borderId="12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center"/>
    </xf>
  </cellXfs>
  <cellStyles count="25">
    <cellStyle name="Millares" xfId="1" builtinId="3"/>
    <cellStyle name="Millares 2" xfId="2"/>
    <cellStyle name="Millares 3" xfId="23"/>
    <cellStyle name="Normal" xfId="0" builtinId="0"/>
    <cellStyle name="Normal 11" xfId="6"/>
    <cellStyle name="Normal 2" xfId="4"/>
    <cellStyle name="Normal 2 10" xfId="15"/>
    <cellStyle name="Normal 2 11" xfId="16"/>
    <cellStyle name="Normal 2 12" xfId="17"/>
    <cellStyle name="Normal 2 13" xfId="18"/>
    <cellStyle name="Normal 2 14" xfId="19"/>
    <cellStyle name="Normal 2 15" xfId="20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5"/>
    <cellStyle name="Normal 3 2" xfId="24"/>
    <cellStyle name="Normal 4" xfId="22"/>
    <cellStyle name="Normal 5" xfId="21"/>
    <cellStyle name="Normal 9" xfId="3"/>
  </cellStyles>
  <dxfs count="0"/>
  <tableStyles count="0" defaultTableStyle="TableStyleMedium2" defaultPivotStyle="PivotStyleLight16"/>
  <colors>
    <mruColors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>
      <selection sqref="A1:I1"/>
    </sheetView>
  </sheetViews>
  <sheetFormatPr baseColWidth="10" defaultRowHeight="15"/>
  <cols>
    <col min="1" max="1" width="11.42578125" style="1"/>
    <col min="2" max="2" width="33.5703125" style="1" customWidth="1"/>
    <col min="3" max="3" width="12.140625" style="1" customWidth="1"/>
    <col min="4" max="4" width="2.5703125" style="1" customWidth="1"/>
    <col min="5" max="5" width="13.7109375" style="1" customWidth="1"/>
    <col min="6" max="6" width="14.85546875" style="1" customWidth="1"/>
    <col min="7" max="7" width="16" style="1" customWidth="1"/>
    <col min="8" max="9" width="9.85546875" style="1" customWidth="1"/>
    <col min="10" max="16384" width="11.42578125" style="1"/>
  </cols>
  <sheetData>
    <row r="1" spans="1:9">
      <c r="A1" s="23" t="s">
        <v>13</v>
      </c>
      <c r="B1" s="31"/>
      <c r="C1" s="31"/>
      <c r="D1" s="31"/>
      <c r="E1" s="31"/>
      <c r="F1" s="31"/>
      <c r="G1" s="31"/>
      <c r="H1" s="31"/>
      <c r="I1" s="32"/>
    </row>
    <row r="2" spans="1:9">
      <c r="A2" s="33" t="s">
        <v>12</v>
      </c>
      <c r="B2" s="34"/>
      <c r="C2" s="34"/>
      <c r="D2" s="34"/>
      <c r="E2" s="34"/>
      <c r="F2" s="34"/>
      <c r="G2" s="34"/>
      <c r="H2" s="34"/>
      <c r="I2" s="35"/>
    </row>
    <row r="3" spans="1:9">
      <c r="A3" s="24" t="s">
        <v>5</v>
      </c>
      <c r="B3" s="36"/>
      <c r="C3" s="36"/>
      <c r="D3" s="36"/>
      <c r="E3" s="36"/>
      <c r="F3" s="36"/>
      <c r="G3" s="36"/>
      <c r="H3" s="36"/>
      <c r="I3" s="37"/>
    </row>
    <row r="4" spans="1:9">
      <c r="A4" s="25" t="s">
        <v>14</v>
      </c>
      <c r="B4" s="29"/>
      <c r="C4" s="29"/>
      <c r="D4" s="29"/>
      <c r="E4" s="29"/>
      <c r="F4" s="29"/>
      <c r="G4" s="29"/>
      <c r="H4" s="29"/>
      <c r="I4" s="30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3" t="s">
        <v>0</v>
      </c>
      <c r="B6" s="32"/>
      <c r="C6" s="26" t="s">
        <v>6</v>
      </c>
      <c r="D6" s="27"/>
      <c r="E6" s="27"/>
      <c r="F6" s="17" t="s">
        <v>7</v>
      </c>
      <c r="G6" s="20" t="s">
        <v>17</v>
      </c>
      <c r="H6" s="26" t="s">
        <v>8</v>
      </c>
      <c r="I6" s="28"/>
    </row>
    <row r="7" spans="1:9">
      <c r="A7" s="25"/>
      <c r="B7" s="30"/>
      <c r="C7" s="26" t="s">
        <v>9</v>
      </c>
      <c r="D7" s="27"/>
      <c r="E7" s="27"/>
      <c r="F7" s="17" t="s">
        <v>10</v>
      </c>
      <c r="G7" s="20" t="s">
        <v>15</v>
      </c>
      <c r="H7" s="26" t="s">
        <v>18</v>
      </c>
      <c r="I7" s="28"/>
    </row>
    <row r="8" spans="1:9">
      <c r="A8" s="26" t="s">
        <v>11</v>
      </c>
      <c r="B8" s="27"/>
      <c r="C8" s="27"/>
      <c r="D8" s="27"/>
      <c r="E8" s="27"/>
      <c r="F8" s="27"/>
      <c r="G8" s="27"/>
      <c r="H8" s="27"/>
      <c r="I8" s="28"/>
    </row>
    <row r="9" spans="1:9">
      <c r="A9" s="22" t="s">
        <v>20</v>
      </c>
      <c r="B9" s="7"/>
      <c r="C9" s="15">
        <v>200000000</v>
      </c>
      <c r="D9" s="16" t="s">
        <v>16</v>
      </c>
      <c r="E9" s="8">
        <v>798000000</v>
      </c>
      <c r="F9" s="8">
        <v>812738295.76999998</v>
      </c>
      <c r="G9" s="8">
        <v>14738295.77</v>
      </c>
      <c r="H9" s="50" t="s">
        <v>19</v>
      </c>
      <c r="I9" s="52"/>
    </row>
    <row r="10" spans="1:9">
      <c r="A10" s="22" t="s">
        <v>21</v>
      </c>
      <c r="B10" s="9"/>
      <c r="C10" s="15">
        <v>200000000</v>
      </c>
      <c r="D10" s="16" t="s">
        <v>16</v>
      </c>
      <c r="E10" s="8">
        <v>0</v>
      </c>
      <c r="F10" s="8">
        <v>0</v>
      </c>
      <c r="G10" s="8">
        <v>0</v>
      </c>
      <c r="H10" s="50" t="s">
        <v>19</v>
      </c>
      <c r="I10" s="51"/>
    </row>
    <row r="11" spans="1:9">
      <c r="A11" s="22" t="s">
        <v>22</v>
      </c>
      <c r="B11" s="9"/>
      <c r="C11" s="15">
        <v>500000000</v>
      </c>
      <c r="D11" s="16" t="s">
        <v>16</v>
      </c>
      <c r="E11" s="8">
        <v>85000000</v>
      </c>
      <c r="F11" s="8">
        <v>517719696.98000002</v>
      </c>
      <c r="G11" s="8">
        <v>432719696.98000002</v>
      </c>
      <c r="H11" s="50" t="s">
        <v>19</v>
      </c>
      <c r="I11" s="51"/>
    </row>
    <row r="12" spans="1:9">
      <c r="A12" s="22" t="s">
        <v>23</v>
      </c>
      <c r="B12" s="9"/>
      <c r="C12" s="15">
        <v>500000000</v>
      </c>
      <c r="D12" s="16" t="s">
        <v>16</v>
      </c>
      <c r="E12" s="8">
        <v>1020000000</v>
      </c>
      <c r="F12" s="8">
        <v>835218048.78999996</v>
      </c>
      <c r="G12" s="8">
        <v>0</v>
      </c>
      <c r="H12" s="50">
        <f t="shared" ref="H12:H13" si="0">E12-F12+G12</f>
        <v>184781951.21000004</v>
      </c>
      <c r="I12" s="51"/>
    </row>
    <row r="13" spans="1:9">
      <c r="A13" s="22" t="s">
        <v>24</v>
      </c>
      <c r="B13" s="9"/>
      <c r="C13" s="15">
        <v>400000000</v>
      </c>
      <c r="D13" s="16" t="s">
        <v>16</v>
      </c>
      <c r="E13" s="8">
        <v>400000000</v>
      </c>
      <c r="F13" s="8">
        <v>0</v>
      </c>
      <c r="G13" s="8">
        <v>0</v>
      </c>
      <c r="H13" s="50">
        <f t="shared" si="0"/>
        <v>400000000</v>
      </c>
      <c r="I13" s="51"/>
    </row>
    <row r="14" spans="1:9">
      <c r="A14" s="10"/>
      <c r="B14" s="7"/>
      <c r="C14" s="10"/>
      <c r="D14" s="11"/>
      <c r="E14" s="7"/>
      <c r="F14" s="10"/>
      <c r="G14" s="7"/>
      <c r="H14" s="39"/>
      <c r="I14" s="39"/>
    </row>
    <row r="15" spans="1:9">
      <c r="A15" s="10"/>
      <c r="B15" s="7"/>
      <c r="C15" s="10"/>
      <c r="D15" s="11"/>
      <c r="E15" s="7"/>
      <c r="F15" s="10"/>
      <c r="G15" s="7"/>
      <c r="H15" s="39"/>
      <c r="I15" s="39"/>
    </row>
    <row r="16" spans="1:9">
      <c r="A16" s="10"/>
      <c r="B16" s="7"/>
      <c r="C16" s="10"/>
      <c r="D16" s="11"/>
      <c r="E16" s="7"/>
      <c r="F16" s="10"/>
      <c r="G16" s="7"/>
      <c r="H16" s="39"/>
      <c r="I16" s="39"/>
    </row>
    <row r="17" spans="1:9">
      <c r="A17" s="10"/>
      <c r="B17" s="7"/>
      <c r="C17" s="40"/>
      <c r="D17" s="41"/>
      <c r="E17" s="42"/>
      <c r="F17" s="18"/>
      <c r="G17" s="19"/>
      <c r="H17" s="39"/>
      <c r="I17" s="39"/>
    </row>
    <row r="18" spans="1:9">
      <c r="A18" s="45" t="s">
        <v>1</v>
      </c>
      <c r="B18" s="45"/>
      <c r="C18" s="47">
        <f>SUM(C9:C17)</f>
        <v>1800000000</v>
      </c>
      <c r="D18" s="48"/>
      <c r="E18" s="12">
        <f>SUM(E9:E17)</f>
        <v>2303000000</v>
      </c>
      <c r="F18" s="12">
        <f>SUM(F9:F17)</f>
        <v>2165676041.54</v>
      </c>
      <c r="G18" s="12">
        <f>SUM(G9:G17)</f>
        <v>447457992.75</v>
      </c>
      <c r="H18" s="46">
        <f>SUM(H9:I17)</f>
        <v>584781951.21000004</v>
      </c>
      <c r="I18" s="46"/>
    </row>
    <row r="19" spans="1:9">
      <c r="A19" s="44"/>
      <c r="B19" s="44"/>
      <c r="C19" s="44"/>
      <c r="D19" s="44"/>
      <c r="E19" s="44"/>
      <c r="F19" s="6"/>
      <c r="G19" s="3"/>
      <c r="H19" s="44"/>
      <c r="I19" s="44"/>
    </row>
    <row r="20" spans="1:9">
      <c r="A20" s="26" t="s">
        <v>2</v>
      </c>
      <c r="B20" s="27"/>
      <c r="C20" s="27"/>
      <c r="D20" s="27"/>
      <c r="E20" s="27"/>
      <c r="F20" s="27"/>
      <c r="G20" s="27"/>
      <c r="H20" s="27"/>
      <c r="I20" s="28"/>
    </row>
    <row r="21" spans="1:9">
      <c r="A21" s="53"/>
      <c r="B21" s="53"/>
      <c r="C21" s="54"/>
      <c r="D21" s="54"/>
      <c r="E21" s="54"/>
      <c r="F21" s="5"/>
      <c r="G21" s="4"/>
      <c r="H21" s="55"/>
      <c r="I21" s="55"/>
    </row>
    <row r="22" spans="1:9">
      <c r="A22" s="45" t="s">
        <v>3</v>
      </c>
      <c r="B22" s="45"/>
      <c r="C22" s="46">
        <f>SUM(C21:E21)</f>
        <v>0</v>
      </c>
      <c r="D22" s="46"/>
      <c r="E22" s="46"/>
      <c r="F22" s="12">
        <f>SUM(F21:F21)</f>
        <v>0</v>
      </c>
      <c r="G22" s="13"/>
      <c r="H22" s="56">
        <f>SUM(H21:I21)</f>
        <v>0</v>
      </c>
      <c r="I22" s="56"/>
    </row>
    <row r="23" spans="1:9">
      <c r="A23" s="57"/>
      <c r="B23" s="57"/>
      <c r="C23" s="43"/>
      <c r="D23" s="43"/>
      <c r="E23" s="43"/>
      <c r="F23" s="14"/>
      <c r="G23" s="14"/>
      <c r="H23" s="43"/>
      <c r="I23" s="43"/>
    </row>
    <row r="24" spans="1:9">
      <c r="A24" s="49" t="s">
        <v>4</v>
      </c>
      <c r="B24" s="49"/>
      <c r="C24" s="46">
        <f>SUM(C18,C22)</f>
        <v>1800000000</v>
      </c>
      <c r="D24" s="46"/>
      <c r="E24" s="46"/>
      <c r="F24" s="12">
        <f>SUM(F18,F22)</f>
        <v>2165676041.54</v>
      </c>
      <c r="G24" s="13"/>
      <c r="H24" s="46">
        <f>SUM(H18,H22)</f>
        <v>584781951.21000004</v>
      </c>
      <c r="I24" s="46"/>
    </row>
    <row r="25" spans="1:9" s="21" customFormat="1" ht="24.75" customHeight="1">
      <c r="A25" s="38" t="s">
        <v>26</v>
      </c>
      <c r="B25" s="38"/>
      <c r="C25" s="38"/>
      <c r="D25" s="38"/>
      <c r="E25" s="38"/>
      <c r="F25" s="38"/>
      <c r="G25" s="38"/>
      <c r="H25" s="38"/>
      <c r="I25" s="38"/>
    </row>
    <row r="26" spans="1:9" s="21" customFormat="1" ht="42.75" customHeight="1">
      <c r="A26" s="38" t="s">
        <v>25</v>
      </c>
      <c r="B26" s="38"/>
      <c r="C26" s="38"/>
      <c r="D26" s="38"/>
      <c r="E26" s="38"/>
      <c r="F26" s="38"/>
      <c r="G26" s="38"/>
      <c r="H26" s="38"/>
      <c r="I26" s="38"/>
    </row>
  </sheetData>
  <mergeCells count="41">
    <mergeCell ref="C24:E24"/>
    <mergeCell ref="H24:I24"/>
    <mergeCell ref="A21:B21"/>
    <mergeCell ref="C21:E21"/>
    <mergeCell ref="H21:I21"/>
    <mergeCell ref="A22:B22"/>
    <mergeCell ref="C22:E22"/>
    <mergeCell ref="H22:I22"/>
    <mergeCell ref="A23:B23"/>
    <mergeCell ref="C23:E23"/>
    <mergeCell ref="H13:I13"/>
    <mergeCell ref="A1:I1"/>
    <mergeCell ref="A2:I2"/>
    <mergeCell ref="A3:I3"/>
    <mergeCell ref="A4:I4"/>
    <mergeCell ref="A6:B7"/>
    <mergeCell ref="C6:E6"/>
    <mergeCell ref="H6:I6"/>
    <mergeCell ref="C7:E7"/>
    <mergeCell ref="H7:I7"/>
    <mergeCell ref="A8:I8"/>
    <mergeCell ref="H9:I9"/>
    <mergeCell ref="H10:I10"/>
    <mergeCell ref="H11:I11"/>
    <mergeCell ref="H12:I12"/>
    <mergeCell ref="A25:I25"/>
    <mergeCell ref="A26:I26"/>
    <mergeCell ref="H14:I14"/>
    <mergeCell ref="H15:I15"/>
    <mergeCell ref="H16:I16"/>
    <mergeCell ref="C17:E17"/>
    <mergeCell ref="H17:I17"/>
    <mergeCell ref="H23:I23"/>
    <mergeCell ref="A20:I20"/>
    <mergeCell ref="A19:B19"/>
    <mergeCell ref="C19:E19"/>
    <mergeCell ref="H19:I19"/>
    <mergeCell ref="A18:B18"/>
    <mergeCell ref="H18:I18"/>
    <mergeCell ref="C18:D18"/>
    <mergeCell ref="A24:B24"/>
  </mergeCells>
  <printOptions horizontalCentered="1"/>
  <pageMargins left="0.19685039370078741" right="0.19685039370078741" top="0.59055118110236227" bottom="0.39370078740157483" header="0.31496062992125984" footer="0.31496062992125984"/>
  <pageSetup scale="95" firstPageNumber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miguel</cp:lastModifiedBy>
  <cp:lastPrinted>2020-04-24T22:35:07Z</cp:lastPrinted>
  <dcterms:created xsi:type="dcterms:W3CDTF">2015-03-24T19:01:19Z</dcterms:created>
  <dcterms:modified xsi:type="dcterms:W3CDTF">2020-04-29T17:20:29Z</dcterms:modified>
</cp:coreProperties>
</file>