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935" activeTab="0"/>
  </bookViews>
  <sheets>
    <sheet name="concentrado" sheetId="1" r:id="rId1"/>
    <sheet name="Fondo General de Part." sheetId="2" r:id="rId2"/>
    <sheet name="FFM" sheetId="3" r:id="rId3"/>
    <sheet name="Impuestos Especiales" sheetId="4" r:id="rId4"/>
    <sheet name="rezagos de Tenencia" sheetId="5" r:id="rId5"/>
    <sheet name="isan" sheetId="6" r:id="rId6"/>
    <sheet name="Compensacion de isan " sheetId="7" r:id="rId7"/>
    <sheet name="Fondo de Fisc." sheetId="8" r:id="rId8"/>
    <sheet name="Gasolina" sheetId="9" r:id="rId9"/>
    <sheet name="Part. Estatal consolidada" sheetId="10" r:id="rId10"/>
    <sheet name="Tenencia Estatal" sheetId="11" r:id="rId11"/>
    <sheet name="Vehículos de motor" sheetId="12" r:id="rId12"/>
  </sheets>
  <definedNames/>
  <calcPr fullCalcOnLoad="1"/>
</workbook>
</file>

<file path=xl/sharedStrings.xml><?xml version="1.0" encoding="utf-8"?>
<sst xmlns="http://schemas.openxmlformats.org/spreadsheetml/2006/main" count="368" uniqueCount="68">
  <si>
    <t>Municipio</t>
  </si>
  <si>
    <t>Total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</si>
  <si>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</si>
  <si>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</si>
  <si>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</si>
  <si>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</si>
  <si>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</si>
  <si>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</si>
  <si>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</si>
  <si>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</si>
  <si>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</si>
  <si>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</si>
  <si>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</si>
  <si>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</si>
  <si>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</si>
  <si>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</si>
  <si>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</si>
  <si>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</si>
  <si>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</si>
  <si>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</si>
  <si>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PESOS</t>
  </si>
  <si>
    <t>1/ Ingresos causados en ejercicios fiscales anteriores al ejercicio de 2012.</t>
  </si>
  <si>
    <t xml:space="preserve"> </t>
  </si>
  <si>
    <t>Fondo General de participaciones</t>
  </si>
  <si>
    <t>Fondo de Fomento Municipal</t>
  </si>
  <si>
    <t>Impuesto sobre Automóviles Nuevos</t>
  </si>
  <si>
    <t>Fondo de Compensación del ISAN</t>
  </si>
  <si>
    <t>Impuesto sobre Tenencia o Uso de Vehículos 1/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</si>
  <si>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</si>
  <si>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</si>
  <si>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</si>
  <si>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</si>
  <si>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1/ Ingresos causados en ejercicios fiscales anteriores a l ejercicio 2012</t>
  </si>
  <si>
    <t>Anexo 1</t>
  </si>
  <si>
    <t>Anexo 2</t>
  </si>
  <si>
    <t>Anexo 3</t>
  </si>
  <si>
    <t>Anexo 4</t>
  </si>
  <si>
    <t>Anexo 5</t>
  </si>
  <si>
    <t>Anexo 6</t>
  </si>
  <si>
    <t>anexo 7</t>
  </si>
  <si>
    <t>Anexo 8</t>
  </si>
  <si>
    <t>Anexo 9</t>
  </si>
  <si>
    <t xml:space="preserve">Impuesto sobre Tenencia o Uso de Vehículos </t>
  </si>
  <si>
    <t>Total de Participaciones Estatales</t>
  </si>
  <si>
    <t>Anexo 10</t>
  </si>
  <si>
    <t>Anexo 11</t>
  </si>
  <si>
    <t>Anexo 12</t>
  </si>
  <si>
    <t>Julio</t>
  </si>
  <si>
    <t>Segundo Ajuste Trimestral</t>
  </si>
  <si>
    <t>Compensación de Junio</t>
  </si>
  <si>
    <t>Agosto</t>
  </si>
  <si>
    <t>Compensación de Julio</t>
  </si>
  <si>
    <t>Septiembre</t>
  </si>
  <si>
    <t>Compensación de Agosto</t>
  </si>
  <si>
    <t>PARTICIPACIONES FEDERALES MINISTRADAS A LOS MUNICIPIOS EN EL III TRIMESTRE DEL EJERCICIO FISCAL DE 2014</t>
  </si>
  <si>
    <t>Salv. Alvarado</t>
  </si>
  <si>
    <t>FONDO GENERAL DE PARTICIPACIONES</t>
  </si>
  <si>
    <t>FONDO DE FOMENTO MUNICIPAL</t>
  </si>
  <si>
    <t>IMPUESTOS ESPECIALES SOBRE PRODUCCIÓN Y SERVICIOS</t>
  </si>
  <si>
    <t>REZAGOS DE TENENCIA O USO DE VEHICULOS</t>
  </si>
  <si>
    <t>IMPUESTOS SOBRE AUTOMOVILES NUEVOS</t>
  </si>
  <si>
    <t>COMPENSACIÓN DEL IMPUESTOS SOBRE AUTOMOVILES NUEVOS</t>
  </si>
  <si>
    <t>FONDO DE FISCALIZACIÓN Y RECAUDACIÓN</t>
  </si>
  <si>
    <t>FONDO DE GASOLINA Y DIESEL</t>
  </si>
  <si>
    <t>PARTICIPACIONES ESTATALES MINISTRADAS A LOS MUNICIPIOS EN EL III TRIMESTRE DEL EJERCICIO FISCAL DE 2014</t>
  </si>
  <si>
    <t>Impuesto sobre Adquisición de Vehiculos de Motor Usado</t>
  </si>
  <si>
    <t>TENENCIA ESTATAL</t>
  </si>
  <si>
    <t>IMPUESTO SOBRE ADQUISICIÓN DE VEHICULOS DE MOTOR USADO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</si>
</sst>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2" max="2" width="13.7109375" style="0" customWidth="1"/>
    <col min="3" max="3" width="11.140625" style="0" customWidth="1"/>
    <col min="4" max="4" width="11.7109375" style="0" customWidth="1"/>
    <col min="5" max="5" width="13.421875" style="0" customWidth="1"/>
    <col min="6" max="6" width="14.421875" style="0" customWidth="1"/>
    <col min="7" max="7" width="15.57421875" style="0" customWidth="1"/>
    <col min="8" max="8" width="12.7109375" style="0" customWidth="1"/>
    <col min="9" max="9" width="16.8515625" style="0" customWidth="1"/>
    <col min="10" max="10" width="15.140625" style="0" customWidth="1"/>
    <col min="11" max="11" width="15.7109375" style="0" customWidth="1"/>
    <col min="14" max="14" width="12.7109375" style="0" bestFit="1" customWidth="1"/>
  </cols>
  <sheetData>
    <row r="1" spans="1:10" ht="15.7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9"/>
      <c r="B3" s="9"/>
      <c r="C3" s="9"/>
      <c r="D3" s="9"/>
      <c r="E3" s="9"/>
      <c r="F3" s="9"/>
      <c r="G3" s="9"/>
      <c r="H3" s="9"/>
      <c r="I3" s="23" t="s">
        <v>33</v>
      </c>
      <c r="J3" s="23"/>
    </row>
    <row r="4" spans="1:10" ht="29.25" customHeight="1">
      <c r="A4" s="17" t="s">
        <v>0</v>
      </c>
      <c r="B4" s="17" t="s">
        <v>23</v>
      </c>
      <c r="C4" s="17" t="s">
        <v>24</v>
      </c>
      <c r="D4" s="17" t="s">
        <v>25</v>
      </c>
      <c r="E4" s="19" t="s">
        <v>26</v>
      </c>
      <c r="F4" s="17" t="s">
        <v>27</v>
      </c>
      <c r="G4" s="17" t="s">
        <v>28</v>
      </c>
      <c r="H4" s="17" t="s">
        <v>29</v>
      </c>
      <c r="I4" s="19" t="s">
        <v>30</v>
      </c>
      <c r="J4" s="17" t="s">
        <v>31</v>
      </c>
    </row>
    <row r="5" spans="1:10" ht="33" customHeight="1">
      <c r="A5" s="18"/>
      <c r="B5" s="18"/>
      <c r="C5" s="18"/>
      <c r="D5" s="18"/>
      <c r="E5" s="20"/>
      <c r="F5" s="18"/>
      <c r="G5" s="18"/>
      <c r="H5" s="18"/>
      <c r="I5" s="20"/>
      <c r="J5" s="18"/>
    </row>
    <row r="6" spans="1:15" ht="15">
      <c r="A6" s="1" t="s">
        <v>2</v>
      </c>
      <c r="B6" s="2">
        <f>'Fondo General de Part.'!E7</f>
        <v>78130394</v>
      </c>
      <c r="C6" s="2">
        <f>FFM!E7</f>
        <v>12745401</v>
      </c>
      <c r="D6" s="2">
        <v>1401792</v>
      </c>
      <c r="E6" s="2">
        <v>420965</v>
      </c>
      <c r="F6" s="2">
        <v>19299</v>
      </c>
      <c r="G6" s="2">
        <f>'Impuestos Especiales'!E7</f>
        <v>2199141</v>
      </c>
      <c r="H6" s="2">
        <v>8313869</v>
      </c>
      <c r="I6" s="2">
        <f>Gasolina!H7</f>
        <v>4501252</v>
      </c>
      <c r="J6" s="2">
        <f aca="true" t="shared" si="0" ref="J6:J23">SUM(B6:I6)</f>
        <v>107732113</v>
      </c>
      <c r="K6" s="8"/>
      <c r="L6" s="7"/>
      <c r="M6" s="7"/>
      <c r="N6" s="8"/>
      <c r="O6" s="8"/>
    </row>
    <row r="7" spans="1:15" ht="15">
      <c r="A7" s="1" t="s">
        <v>3</v>
      </c>
      <c r="B7" s="2">
        <f>'Fondo General de Part.'!E8</f>
        <v>12061917</v>
      </c>
      <c r="C7" s="2">
        <f>FFM!E8</f>
        <v>1967705</v>
      </c>
      <c r="D7" s="2">
        <v>216425</v>
      </c>
      <c r="E7" s="2">
        <v>64986</v>
      </c>
      <c r="F7" s="2">
        <v>2984</v>
      </c>
      <c r="G7" s="2">
        <f>'Impuestos Especiales'!E8</f>
        <v>339460</v>
      </c>
      <c r="H7" s="2">
        <v>1283574</v>
      </c>
      <c r="I7" s="2">
        <f>Gasolina!H8</f>
        <v>1071924</v>
      </c>
      <c r="J7" s="2">
        <f t="shared" si="0"/>
        <v>17008975</v>
      </c>
      <c r="K7" s="8"/>
      <c r="L7" s="7"/>
      <c r="M7" s="7"/>
      <c r="N7" s="8"/>
      <c r="O7" s="8"/>
    </row>
    <row r="8" spans="1:15" ht="15">
      <c r="A8" s="1" t="s">
        <v>4</v>
      </c>
      <c r="B8" s="2">
        <f>'Fondo General de Part.'!E9</f>
        <v>10370368</v>
      </c>
      <c r="C8" s="2">
        <f>FFM!E9</f>
        <v>1689870</v>
      </c>
      <c r="D8" s="2">
        <v>185509</v>
      </c>
      <c r="E8" s="2">
        <v>56053</v>
      </c>
      <c r="F8" s="2">
        <v>2371</v>
      </c>
      <c r="G8" s="2">
        <f>'Impuestos Especiales'!E9</f>
        <v>293821</v>
      </c>
      <c r="H8" s="2">
        <v>1100995</v>
      </c>
      <c r="I8" s="2">
        <f>Gasolina!H9</f>
        <v>1192403</v>
      </c>
      <c r="J8" s="2">
        <f t="shared" si="0"/>
        <v>14891390</v>
      </c>
      <c r="K8" s="8"/>
      <c r="L8" s="7"/>
      <c r="M8" s="7"/>
      <c r="N8" s="8"/>
      <c r="O8" s="8"/>
    </row>
    <row r="9" spans="1:15" ht="15">
      <c r="A9" s="1" t="s">
        <v>5</v>
      </c>
      <c r="B9" s="2">
        <f>'Fondo General de Part.'!E10</f>
        <v>8826066</v>
      </c>
      <c r="C9" s="2">
        <f>FFM!E10</f>
        <v>1439297</v>
      </c>
      <c r="D9" s="2">
        <v>158205</v>
      </c>
      <c r="E9" s="2">
        <v>47602</v>
      </c>
      <c r="F9" s="2">
        <v>2129</v>
      </c>
      <c r="G9" s="2">
        <f>'Impuestos Especiales'!E10</f>
        <v>248947</v>
      </c>
      <c r="H9" s="2">
        <v>938504</v>
      </c>
      <c r="I9" s="2">
        <f>Gasolina!H10</f>
        <v>1077877</v>
      </c>
      <c r="J9" s="2">
        <f t="shared" si="0"/>
        <v>12738627</v>
      </c>
      <c r="K9" s="8"/>
      <c r="L9" s="7"/>
      <c r="M9" s="7"/>
      <c r="N9" s="8"/>
      <c r="O9" s="8"/>
    </row>
    <row r="10" spans="1:15" ht="15">
      <c r="A10" s="1" t="s">
        <v>6</v>
      </c>
      <c r="B10" s="2">
        <f>'Fondo General de Part.'!E11</f>
        <v>6933818</v>
      </c>
      <c r="C10" s="2">
        <f>FFM!E11</f>
        <v>1132453</v>
      </c>
      <c r="D10" s="2">
        <v>124805</v>
      </c>
      <c r="E10" s="2">
        <v>37230</v>
      </c>
      <c r="F10" s="2">
        <v>1851</v>
      </c>
      <c r="G10" s="2">
        <f>'Impuestos Especiales'!E11</f>
        <v>193770</v>
      </c>
      <c r="H10" s="2">
        <v>739655</v>
      </c>
      <c r="I10" s="2">
        <f>Gasolina!H11</f>
        <v>939491</v>
      </c>
      <c r="J10" s="2">
        <f t="shared" si="0"/>
        <v>10103073</v>
      </c>
      <c r="K10" s="8"/>
      <c r="L10" s="7"/>
      <c r="M10" s="7"/>
      <c r="N10" s="8"/>
      <c r="O10" s="8"/>
    </row>
    <row r="11" spans="1:15" ht="15">
      <c r="A11" s="1" t="s">
        <v>7</v>
      </c>
      <c r="B11" s="2">
        <f>'Fondo General de Part.'!E12</f>
        <v>178732440</v>
      </c>
      <c r="C11" s="2">
        <f>FFM!E12</f>
        <v>29209060</v>
      </c>
      <c r="D11" s="2">
        <v>3222458</v>
      </c>
      <c r="E11" s="2">
        <v>957966</v>
      </c>
      <c r="F11" s="2">
        <v>49566</v>
      </c>
      <c r="G11" s="2">
        <f>'Impuestos Especiales'!E12</f>
        <v>4976139</v>
      </c>
      <c r="H11" s="2">
        <v>19090405</v>
      </c>
      <c r="I11" s="2">
        <f>Gasolina!H12</f>
        <v>8681103</v>
      </c>
      <c r="J11" s="2">
        <f t="shared" si="0"/>
        <v>244919137</v>
      </c>
      <c r="K11" s="8"/>
      <c r="L11" s="7"/>
      <c r="M11" s="7"/>
      <c r="N11" s="8"/>
      <c r="O11" s="8"/>
    </row>
    <row r="12" spans="1:15" ht="15">
      <c r="A12" s="1" t="s">
        <v>8</v>
      </c>
      <c r="B12" s="2">
        <f>'Fondo General de Part.'!E13</f>
        <v>10002239</v>
      </c>
      <c r="C12" s="2">
        <f>FFM!E13</f>
        <v>1631803</v>
      </c>
      <c r="D12" s="2">
        <v>179499</v>
      </c>
      <c r="E12" s="2">
        <v>53878</v>
      </c>
      <c r="F12" s="2">
        <v>2485</v>
      </c>
      <c r="G12" s="2">
        <f>'Impuestos Especiales'!E13</f>
        <v>281389</v>
      </c>
      <c r="H12" s="2">
        <v>1064530</v>
      </c>
      <c r="I12" s="2">
        <f>Gasolina!H13</f>
        <v>956658</v>
      </c>
      <c r="J12" s="2">
        <f t="shared" si="0"/>
        <v>14172481</v>
      </c>
      <c r="K12" s="8"/>
      <c r="L12" s="7"/>
      <c r="M12" s="7"/>
      <c r="N12" s="8"/>
      <c r="O12" s="8"/>
    </row>
    <row r="13" spans="1:15" ht="15">
      <c r="A13" s="1" t="s">
        <v>9</v>
      </c>
      <c r="B13" s="2">
        <f>'Fondo General de Part.'!E14</f>
        <v>12924469</v>
      </c>
      <c r="C13" s="2">
        <f>FFM!E14</f>
        <v>2110518</v>
      </c>
      <c r="D13" s="2">
        <v>232530</v>
      </c>
      <c r="E13" s="2">
        <v>69431</v>
      </c>
      <c r="F13" s="2">
        <v>3415</v>
      </c>
      <c r="G13" s="2">
        <f>'Impuestos Especiales'!E14</f>
        <v>361546</v>
      </c>
      <c r="H13" s="2">
        <v>1378226</v>
      </c>
      <c r="I13" s="2">
        <f>Gasolina!H14</f>
        <v>1047732</v>
      </c>
      <c r="J13" s="2">
        <f t="shared" si="0"/>
        <v>18127867</v>
      </c>
      <c r="K13" s="8"/>
      <c r="L13" s="7"/>
      <c r="M13" s="7"/>
      <c r="N13" s="8"/>
      <c r="O13" s="8"/>
    </row>
    <row r="14" spans="1:15" ht="15">
      <c r="A14" s="1" t="s">
        <v>10</v>
      </c>
      <c r="B14" s="2">
        <f>'Fondo General de Part.'!E15</f>
        <v>14076451</v>
      </c>
      <c r="C14" s="2">
        <f>FFM!E15</f>
        <v>2295782</v>
      </c>
      <c r="D14" s="2">
        <v>252403</v>
      </c>
      <c r="E14" s="2">
        <v>75893</v>
      </c>
      <c r="F14" s="2">
        <v>3424</v>
      </c>
      <c r="G14" s="2">
        <f>'Impuestos Especiales'!E15</f>
        <v>396741</v>
      </c>
      <c r="H14" s="2">
        <v>1497185</v>
      </c>
      <c r="I14" s="2">
        <f>Gasolina!H15</f>
        <v>1278990</v>
      </c>
      <c r="J14" s="2">
        <f t="shared" si="0"/>
        <v>19876869</v>
      </c>
      <c r="K14" s="8"/>
      <c r="L14" s="7"/>
      <c r="M14" s="7"/>
      <c r="N14" s="8"/>
      <c r="O14" s="8"/>
    </row>
    <row r="15" spans="1:15" ht="15">
      <c r="A15" s="1" t="s">
        <v>11</v>
      </c>
      <c r="B15" s="2">
        <f>'Fondo General de Part.'!E16</f>
        <v>20698512</v>
      </c>
      <c r="C15" s="2">
        <f>FFM!E16</f>
        <v>3378380</v>
      </c>
      <c r="D15" s="2">
        <v>371915</v>
      </c>
      <c r="E15" s="2">
        <v>111347</v>
      </c>
      <c r="F15" s="2">
        <v>5302</v>
      </c>
      <c r="G15" s="2">
        <f>'Impuestos Especiales'!E16</f>
        <v>580692</v>
      </c>
      <c r="H15" s="2">
        <v>2205031</v>
      </c>
      <c r="I15" s="2">
        <f>Gasolina!H16</f>
        <v>1513835</v>
      </c>
      <c r="J15" s="2">
        <f t="shared" si="0"/>
        <v>28865014</v>
      </c>
      <c r="K15" s="8"/>
      <c r="L15" s="7"/>
      <c r="M15" s="7"/>
      <c r="N15" s="8"/>
      <c r="O15" s="8"/>
    </row>
    <row r="16" spans="1:15" ht="15">
      <c r="A16" s="1" t="s">
        <v>12</v>
      </c>
      <c r="B16" s="2">
        <f>'Fondo General de Part.'!E17</f>
        <v>54291842</v>
      </c>
      <c r="C16" s="2">
        <f>FFM!E17</f>
        <v>8863547</v>
      </c>
      <c r="D16" s="2">
        <v>976160</v>
      </c>
      <c r="E16" s="2">
        <v>291858</v>
      </c>
      <c r="F16" s="2">
        <v>14126</v>
      </c>
      <c r="G16" s="2">
        <f>'Impuestos Especiales'!E17</f>
        <v>1520941</v>
      </c>
      <c r="H16" s="2">
        <v>5786639</v>
      </c>
      <c r="I16" s="2">
        <f>Gasolina!H17</f>
        <v>3343584</v>
      </c>
      <c r="J16" s="2">
        <f t="shared" si="0"/>
        <v>75088697</v>
      </c>
      <c r="K16" s="8"/>
      <c r="L16" s="7"/>
      <c r="M16" s="7"/>
      <c r="N16" s="8"/>
      <c r="O16" s="8"/>
    </row>
    <row r="17" spans="1:15" ht="15">
      <c r="A17" s="1" t="s">
        <v>13</v>
      </c>
      <c r="B17" s="2">
        <f>'Fondo General de Part.'!E18</f>
        <v>90520162</v>
      </c>
      <c r="C17" s="2">
        <f>FFM!E18</f>
        <v>14800081</v>
      </c>
      <c r="D17" s="2">
        <v>1634119</v>
      </c>
      <c r="E17" s="2">
        <v>484497</v>
      </c>
      <c r="F17" s="2">
        <v>25822</v>
      </c>
      <c r="G17" s="2">
        <f>'Impuestos Especiales'!E18</f>
        <v>2512934</v>
      </c>
      <c r="H17" s="2">
        <v>9677948</v>
      </c>
      <c r="I17" s="2">
        <f>Gasolina!H18</f>
        <v>4720575</v>
      </c>
      <c r="J17" s="2">
        <f t="shared" si="0"/>
        <v>124376138</v>
      </c>
      <c r="K17" s="8"/>
      <c r="L17" s="7"/>
      <c r="M17" s="7"/>
      <c r="N17" s="8"/>
      <c r="O17" s="8"/>
    </row>
    <row r="18" spans="1:15" ht="15">
      <c r="A18" s="1" t="s">
        <v>14</v>
      </c>
      <c r="B18" s="2">
        <f>'Fondo General de Part.'!E19</f>
        <v>12586942</v>
      </c>
      <c r="C18" s="2">
        <f>FFM!E19</f>
        <v>2053160</v>
      </c>
      <c r="D18" s="2">
        <v>225787</v>
      </c>
      <c r="E18" s="2">
        <v>67832</v>
      </c>
      <c r="F18" s="2">
        <v>3094</v>
      </c>
      <c r="G18" s="2">
        <f>'Impuestos Especiales'!E19</f>
        <v>354437</v>
      </c>
      <c r="H18" s="2">
        <v>1339179</v>
      </c>
      <c r="I18" s="2">
        <f>Gasolina!H19</f>
        <v>1113352</v>
      </c>
      <c r="J18" s="2">
        <f t="shared" si="0"/>
        <v>17743783</v>
      </c>
      <c r="K18" s="8"/>
      <c r="L18" s="7"/>
      <c r="M18" s="7"/>
      <c r="N18" s="8"/>
      <c r="O18" s="8"/>
    </row>
    <row r="19" spans="1:15" ht="15">
      <c r="A19" s="1" t="s">
        <v>15</v>
      </c>
      <c r="B19" s="2">
        <f>'Fondo General de Part.'!E20</f>
        <v>29258056</v>
      </c>
      <c r="C19" s="2">
        <f>FFM!E20</f>
        <v>4778564</v>
      </c>
      <c r="D19" s="2">
        <v>526646</v>
      </c>
      <c r="E19" s="2">
        <v>157094</v>
      </c>
      <c r="F19" s="2">
        <v>7815</v>
      </c>
      <c r="G19" s="2">
        <f>'Impuestos Especiales'!E20</f>
        <v>817588</v>
      </c>
      <c r="H19" s="2">
        <v>3121121</v>
      </c>
      <c r="I19" s="2">
        <f>Gasolina!H20</f>
        <v>1716644</v>
      </c>
      <c r="J19" s="2">
        <f t="shared" si="0"/>
        <v>40383528</v>
      </c>
      <c r="K19" s="8"/>
      <c r="L19" s="7"/>
      <c r="M19" s="7"/>
      <c r="N19" s="8"/>
      <c r="O19" s="8"/>
    </row>
    <row r="20" spans="1:15" ht="15">
      <c r="A20" s="1" t="s">
        <v>16</v>
      </c>
      <c r="B20" s="2">
        <f>'Fondo General de Part.'!E21</f>
        <v>17106579</v>
      </c>
      <c r="C20" s="2">
        <f>FFM!E21</f>
        <v>2793997</v>
      </c>
      <c r="D20" s="2">
        <v>307939</v>
      </c>
      <c r="E20" s="2">
        <v>91843</v>
      </c>
      <c r="F20" s="2">
        <v>4577</v>
      </c>
      <c r="G20" s="2">
        <f>'Impuestos Especiales'!E21</f>
        <v>477954</v>
      </c>
      <c r="H20" s="2">
        <v>1824951</v>
      </c>
      <c r="I20" s="2">
        <f>Gasolina!H21</f>
        <v>1012561</v>
      </c>
      <c r="J20" s="2">
        <f t="shared" si="0"/>
        <v>23620401</v>
      </c>
      <c r="K20" s="8"/>
      <c r="L20" s="7"/>
      <c r="M20" s="7"/>
      <c r="N20" s="8"/>
      <c r="O20" s="8"/>
    </row>
    <row r="21" spans="1:15" ht="15">
      <c r="A21" s="1" t="s">
        <v>55</v>
      </c>
      <c r="B21" s="2">
        <f>'Fondo General de Part.'!E22</f>
        <v>17570126</v>
      </c>
      <c r="C21" s="2">
        <f>FFM!E22</f>
        <v>2864829</v>
      </c>
      <c r="D21" s="2">
        <v>314824</v>
      </c>
      <c r="E21" s="2">
        <v>94800</v>
      </c>
      <c r="F21" s="2">
        <v>4198</v>
      </c>
      <c r="G21" s="2">
        <f>'Impuestos Especiales'!E22</f>
        <v>495989</v>
      </c>
      <c r="H21" s="2">
        <v>1867755</v>
      </c>
      <c r="I21" s="2">
        <f>Gasolina!H22</f>
        <v>1352395</v>
      </c>
      <c r="J21" s="2">
        <f t="shared" si="0"/>
        <v>24564916</v>
      </c>
      <c r="K21" s="8"/>
      <c r="L21" s="7"/>
      <c r="M21" s="7"/>
      <c r="N21" s="8"/>
      <c r="O21" s="8"/>
    </row>
    <row r="22" spans="1:15" ht="15">
      <c r="A22" s="1" t="s">
        <v>18</v>
      </c>
      <c r="B22" s="2">
        <f>'Fondo General de Part.'!E23</f>
        <v>8011156</v>
      </c>
      <c r="C22" s="2">
        <f>FFM!E23</f>
        <v>1307487</v>
      </c>
      <c r="D22" s="2">
        <v>143921</v>
      </c>
      <c r="E22" s="2">
        <v>43103</v>
      </c>
      <c r="F22" s="2">
        <v>2043</v>
      </c>
      <c r="G22" s="2">
        <f>'Impuestos Especiales'!E23</f>
        <v>224840</v>
      </c>
      <c r="H22" s="2">
        <v>853324</v>
      </c>
      <c r="I22" s="2">
        <f>Gasolina!H23</f>
        <v>1176908</v>
      </c>
      <c r="J22" s="2">
        <f t="shared" si="0"/>
        <v>11762782</v>
      </c>
      <c r="K22" s="8"/>
      <c r="L22" s="7"/>
      <c r="M22" s="7"/>
      <c r="N22" s="8"/>
      <c r="O22" s="8"/>
    </row>
    <row r="23" spans="1:15" ht="15">
      <c r="A23" s="1" t="s">
        <v>19</v>
      </c>
      <c r="B23" s="2">
        <f>'Fondo General de Part.'!E24</f>
        <v>20605692</v>
      </c>
      <c r="C23" s="2">
        <f>FFM!E24</f>
        <v>3362805</v>
      </c>
      <c r="D23" s="2">
        <v>370120</v>
      </c>
      <c r="E23" s="2">
        <v>110888</v>
      </c>
      <c r="F23" s="2">
        <v>5234</v>
      </c>
      <c r="G23" s="2">
        <f>'Impuestos Especiales'!E24</f>
        <v>578530</v>
      </c>
      <c r="H23" s="2">
        <v>2194564</v>
      </c>
      <c r="I23" s="2">
        <f>Gasolina!H24</f>
        <v>1509996</v>
      </c>
      <c r="J23" s="2">
        <f t="shared" si="0"/>
        <v>28737829</v>
      </c>
      <c r="K23" s="8"/>
      <c r="L23" s="7"/>
      <c r="M23" s="7"/>
      <c r="N23" s="8"/>
      <c r="O23" s="8"/>
    </row>
    <row r="24" spans="1:11" ht="15" hidden="1">
      <c r="A24" s="3"/>
      <c r="B24" s="4"/>
      <c r="C24" s="4"/>
      <c r="D24" s="4"/>
      <c r="E24" s="4"/>
      <c r="F24" s="4"/>
      <c r="G24" s="4"/>
      <c r="H24" s="4"/>
      <c r="I24" s="4"/>
      <c r="J24" s="4"/>
      <c r="K24" s="8"/>
    </row>
    <row r="25" spans="1:11" ht="15">
      <c r="A25" s="5" t="s">
        <v>1</v>
      </c>
      <c r="B25" s="6">
        <f aca="true" t="shared" si="1" ref="B25:J25">SUM(B6:B24)</f>
        <v>602707229</v>
      </c>
      <c r="C25" s="6">
        <f t="shared" si="1"/>
        <v>98424739</v>
      </c>
      <c r="D25" s="6">
        <f t="shared" si="1"/>
        <v>10845057</v>
      </c>
      <c r="E25" s="6">
        <f t="shared" si="1"/>
        <v>3237266</v>
      </c>
      <c r="F25" s="6">
        <f t="shared" si="1"/>
        <v>159735</v>
      </c>
      <c r="G25" s="6">
        <f t="shared" si="1"/>
        <v>16854859</v>
      </c>
      <c r="H25" s="6">
        <f t="shared" si="1"/>
        <v>64277455</v>
      </c>
      <c r="I25" s="6">
        <f t="shared" si="1"/>
        <v>38207280</v>
      </c>
      <c r="J25" s="6">
        <f t="shared" si="1"/>
        <v>834713620</v>
      </c>
      <c r="K25" s="8"/>
    </row>
    <row r="26" ht="15">
      <c r="A26" s="1" t="s">
        <v>32</v>
      </c>
    </row>
    <row r="27" ht="15">
      <c r="J27" t="s">
        <v>22</v>
      </c>
    </row>
    <row r="28" ht="15">
      <c r="J28" s="7" t="s">
        <v>22</v>
      </c>
    </row>
  </sheetData>
  <sheetProtection/>
  <mergeCells count="13">
    <mergeCell ref="D4:D5"/>
    <mergeCell ref="E4:E5"/>
    <mergeCell ref="F4:F5"/>
    <mergeCell ref="G4:G5"/>
    <mergeCell ref="H4:H5"/>
    <mergeCell ref="I4:I5"/>
    <mergeCell ref="J4:J5"/>
    <mergeCell ref="A1:J1"/>
    <mergeCell ref="A2:J2"/>
    <mergeCell ref="I3:J3"/>
    <mergeCell ref="A4:A5"/>
    <mergeCell ref="B4:B5"/>
    <mergeCell ref="C4:C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4" width="23.57421875" style="0" customWidth="1"/>
  </cols>
  <sheetData>
    <row r="1" spans="1:4" ht="28.5" customHeight="1">
      <c r="A1" s="24" t="s">
        <v>64</v>
      </c>
      <c r="B1" s="24"/>
      <c r="C1" s="24"/>
      <c r="D1" s="24"/>
    </row>
    <row r="2" spans="1:4" ht="15">
      <c r="A2" s="25" t="s">
        <v>20</v>
      </c>
      <c r="B2" s="25"/>
      <c r="C2" s="25"/>
      <c r="D2" s="25"/>
    </row>
    <row r="3" spans="1:4" ht="15.75">
      <c r="A3" s="9"/>
      <c r="B3" s="9"/>
      <c r="C3" s="9"/>
      <c r="D3" s="10" t="s">
        <v>44</v>
      </c>
    </row>
    <row r="4" spans="1:4" ht="27.75" customHeight="1">
      <c r="A4" s="27" t="s">
        <v>0</v>
      </c>
      <c r="B4" s="27" t="s">
        <v>42</v>
      </c>
      <c r="C4" s="27" t="s">
        <v>65</v>
      </c>
      <c r="D4" s="27" t="s">
        <v>43</v>
      </c>
    </row>
    <row r="5" spans="1:4" ht="27.75" customHeight="1">
      <c r="A5" s="28"/>
      <c r="B5" s="28"/>
      <c r="C5" s="28"/>
      <c r="D5" s="28"/>
    </row>
    <row r="6" spans="1:5" ht="15">
      <c r="A6" s="11" t="s">
        <v>2</v>
      </c>
      <c r="B6" s="12">
        <f>'Tenencia Estatal'!E7</f>
        <v>837389.6683136581</v>
      </c>
      <c r="C6" s="12">
        <f>'Vehículos de motor'!E7</f>
        <v>413919</v>
      </c>
      <c r="D6" s="12">
        <f>C6+B6</f>
        <v>1251308.668313658</v>
      </c>
      <c r="E6" s="8"/>
    </row>
    <row r="7" spans="1:5" ht="15">
      <c r="A7" s="11" t="s">
        <v>3</v>
      </c>
      <c r="B7" s="12">
        <f>'Tenencia Estatal'!E8</f>
        <v>129918</v>
      </c>
      <c r="C7" s="12">
        <f>'Vehículos de motor'!E8</f>
        <v>63913</v>
      </c>
      <c r="D7" s="12">
        <f aca="true" t="shared" si="0" ref="D7:D23">C7+B7</f>
        <v>193831</v>
      </c>
      <c r="E7" s="8"/>
    </row>
    <row r="8" spans="1:5" ht="15">
      <c r="A8" s="11" t="s">
        <v>4</v>
      </c>
      <c r="B8" s="12">
        <f>'Tenencia Estatal'!E9</f>
        <v>85288</v>
      </c>
      <c r="C8" s="12">
        <f>'Vehículos de motor'!E9</f>
        <v>54483</v>
      </c>
      <c r="D8" s="12">
        <f t="shared" si="0"/>
        <v>139771</v>
      </c>
      <c r="E8" s="8"/>
    </row>
    <row r="9" spans="1:5" ht="15">
      <c r="A9" s="11" t="s">
        <v>5</v>
      </c>
      <c r="B9" s="12">
        <f>'Tenencia Estatal'!E10</f>
        <v>87619</v>
      </c>
      <c r="C9" s="12">
        <f>'Vehículos de motor'!E10</f>
        <v>46635</v>
      </c>
      <c r="D9" s="12">
        <f t="shared" si="0"/>
        <v>134254</v>
      </c>
      <c r="E9" s="8"/>
    </row>
    <row r="10" spans="1:5" ht="15">
      <c r="A10" s="11" t="s">
        <v>6</v>
      </c>
      <c r="B10" s="12">
        <f>'Tenencia Estatal'!E11</f>
        <v>93073</v>
      </c>
      <c r="C10" s="12">
        <f>'Vehículos de motor'!E11</f>
        <v>37065</v>
      </c>
      <c r="D10" s="12">
        <f t="shared" si="0"/>
        <v>130138</v>
      </c>
      <c r="E10" s="8"/>
    </row>
    <row r="11" spans="1:5" ht="15">
      <c r="A11" s="11" t="s">
        <v>7</v>
      </c>
      <c r="B11" s="12">
        <f>'Tenencia Estatal'!E12</f>
        <v>2649987</v>
      </c>
      <c r="C11" s="12">
        <f>'Vehículos de motor'!E12</f>
        <v>959842</v>
      </c>
      <c r="D11" s="12">
        <f t="shared" si="0"/>
        <v>3609829</v>
      </c>
      <c r="E11" s="8"/>
    </row>
    <row r="12" spans="1:5" ht="15">
      <c r="A12" s="11" t="s">
        <v>8</v>
      </c>
      <c r="B12" s="12">
        <f>'Tenencia Estatal'!E13</f>
        <v>109153</v>
      </c>
      <c r="C12" s="12">
        <f>'Vehículos de motor'!E13</f>
        <v>53024</v>
      </c>
      <c r="D12" s="12">
        <f t="shared" si="0"/>
        <v>162177</v>
      </c>
      <c r="E12" s="8"/>
    </row>
    <row r="13" spans="1:5" ht="15">
      <c r="A13" s="11" t="s">
        <v>9</v>
      </c>
      <c r="B13" s="12">
        <f>'Tenencia Estatal'!E14</f>
        <v>168630</v>
      </c>
      <c r="C13" s="12">
        <f>'Vehículos de motor'!E14</f>
        <v>69002</v>
      </c>
      <c r="D13" s="12">
        <f t="shared" si="0"/>
        <v>237632</v>
      </c>
      <c r="E13" s="8"/>
    </row>
    <row r="14" spans="1:5" ht="15">
      <c r="A14" s="11" t="s">
        <v>10</v>
      </c>
      <c r="B14" s="12">
        <f>'Tenencia Estatal'!E15</f>
        <v>143750</v>
      </c>
      <c r="C14" s="12">
        <f>'Vehículos de motor'!E15</f>
        <v>74449</v>
      </c>
      <c r="D14" s="12">
        <f t="shared" si="0"/>
        <v>218199</v>
      </c>
      <c r="E14" s="8"/>
    </row>
    <row r="15" spans="1:5" ht="15">
      <c r="A15" s="11" t="s">
        <v>11</v>
      </c>
      <c r="B15" s="12">
        <f>'Tenencia Estatal'!E16</f>
        <v>247519</v>
      </c>
      <c r="C15" s="12">
        <f>'Vehículos de motor'!E16</f>
        <v>110108</v>
      </c>
      <c r="D15" s="12">
        <f t="shared" si="0"/>
        <v>357627</v>
      </c>
      <c r="E15" s="8"/>
    </row>
    <row r="16" spans="1:5" ht="15">
      <c r="A16" s="11" t="s">
        <v>12</v>
      </c>
      <c r="B16" s="12">
        <f>'Tenencia Estatal'!E17</f>
        <v>678841</v>
      </c>
      <c r="C16" s="12">
        <f>'Vehículos de motor'!E17</f>
        <v>289337</v>
      </c>
      <c r="D16" s="12">
        <f t="shared" si="0"/>
        <v>968178</v>
      </c>
      <c r="E16" s="8"/>
    </row>
    <row r="17" spans="1:5" ht="15">
      <c r="A17" s="11" t="s">
        <v>13</v>
      </c>
      <c r="B17" s="12">
        <f>'Tenencia Estatal'!E18</f>
        <v>1439670</v>
      </c>
      <c r="C17" s="12">
        <f>'Vehículos de motor'!E18</f>
        <v>487847</v>
      </c>
      <c r="D17" s="12">
        <f t="shared" si="0"/>
        <v>1927517</v>
      </c>
      <c r="E17" s="8"/>
    </row>
    <row r="18" spans="1:5" ht="15">
      <c r="A18" s="11" t="s">
        <v>14</v>
      </c>
      <c r="B18" s="12">
        <f>'Tenencia Estatal'!E19</f>
        <v>132862</v>
      </c>
      <c r="C18" s="12">
        <f>'Vehículos de motor'!E19</f>
        <v>66647</v>
      </c>
      <c r="D18" s="12">
        <f t="shared" si="0"/>
        <v>199509</v>
      </c>
      <c r="E18" s="8"/>
    </row>
    <row r="19" spans="1:5" ht="15">
      <c r="A19" s="11" t="s">
        <v>15</v>
      </c>
      <c r="B19" s="12">
        <f>'Tenencia Estatal'!E20</f>
        <v>393400</v>
      </c>
      <c r="C19" s="12">
        <f>'Vehículos de motor'!E20</f>
        <v>156411</v>
      </c>
      <c r="D19" s="12">
        <f t="shared" si="0"/>
        <v>549811</v>
      </c>
      <c r="E19" s="8"/>
    </row>
    <row r="20" spans="1:5" ht="15">
      <c r="A20" s="11" t="s">
        <v>16</v>
      </c>
      <c r="B20" s="12">
        <f>'Tenencia Estatal'!E21</f>
        <v>230992</v>
      </c>
      <c r="C20" s="12">
        <f>'Vehículos de motor'!E21</f>
        <v>91468</v>
      </c>
      <c r="D20" s="12">
        <f t="shared" si="0"/>
        <v>322460</v>
      </c>
      <c r="E20" s="8"/>
    </row>
    <row r="21" spans="1:5" ht="15">
      <c r="A21" s="11" t="s">
        <v>17</v>
      </c>
      <c r="B21" s="12">
        <f>'Tenencia Estatal'!E22</f>
        <v>168950</v>
      </c>
      <c r="C21" s="12">
        <f>'Vehículos de motor'!E22</f>
        <v>92740</v>
      </c>
      <c r="D21" s="12">
        <f t="shared" si="0"/>
        <v>261690</v>
      </c>
      <c r="E21" s="8"/>
    </row>
    <row r="22" spans="1:5" ht="15">
      <c r="A22" s="11" t="s">
        <v>18</v>
      </c>
      <c r="B22" s="12">
        <f>'Tenencia Estatal'!E23</f>
        <v>94642</v>
      </c>
      <c r="C22" s="12">
        <f>'Vehículos de motor'!E23</f>
        <v>42596</v>
      </c>
      <c r="D22" s="12">
        <f t="shared" si="0"/>
        <v>137238</v>
      </c>
      <c r="E22" s="8"/>
    </row>
    <row r="23" spans="1:5" ht="15">
      <c r="A23" s="11" t="s">
        <v>19</v>
      </c>
      <c r="B23" s="12">
        <f>'Tenencia Estatal'!E24</f>
        <v>240457</v>
      </c>
      <c r="C23" s="12">
        <f>'Vehículos de motor'!E24</f>
        <v>109512</v>
      </c>
      <c r="D23" s="12">
        <f t="shared" si="0"/>
        <v>349969</v>
      </c>
      <c r="E23" s="8"/>
    </row>
    <row r="24" spans="1:4" ht="15">
      <c r="A24" s="13"/>
      <c r="B24" s="14"/>
      <c r="C24" s="14"/>
      <c r="D24" s="14"/>
    </row>
    <row r="25" spans="1:4" ht="15">
      <c r="A25" s="15" t="s">
        <v>1</v>
      </c>
      <c r="B25" s="16">
        <f>SUM(B6:B24)</f>
        <v>7932140.668313658</v>
      </c>
      <c r="C25" s="16">
        <f>SUM(C6:C24)</f>
        <v>3218998</v>
      </c>
      <c r="D25" s="16">
        <f>SUM(D6:D24)</f>
        <v>11151138.668313658</v>
      </c>
    </row>
    <row r="28" spans="2:4" ht="15">
      <c r="B28" s="7" t="s">
        <v>22</v>
      </c>
      <c r="C28" s="7" t="s">
        <v>22</v>
      </c>
      <c r="D28" s="2" t="s">
        <v>22</v>
      </c>
    </row>
  </sheetData>
  <sheetProtection/>
  <mergeCells count="6">
    <mergeCell ref="A4:A5"/>
    <mergeCell ref="B4:B5"/>
    <mergeCell ref="C4:C5"/>
    <mergeCell ref="D4:D5"/>
    <mergeCell ref="A1:D1"/>
    <mergeCell ref="A2:D2"/>
  </mergeCells>
  <printOptions/>
  <pageMargins left="0.9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6">
      <selection activeCell="D30" sqref="D30"/>
    </sheetView>
  </sheetViews>
  <sheetFormatPr defaultColWidth="11.421875" defaultRowHeight="15"/>
  <cols>
    <col min="1" max="5" width="13.7109375" style="0" customWidth="1"/>
  </cols>
  <sheetData>
    <row r="1" spans="1:5" ht="31.5" customHeight="1">
      <c r="A1" s="24" t="s">
        <v>64</v>
      </c>
      <c r="B1" s="24"/>
      <c r="C1" s="24"/>
      <c r="D1" s="24"/>
      <c r="E1" s="24"/>
    </row>
    <row r="2" spans="1:5" ht="15">
      <c r="A2" s="25" t="s">
        <v>66</v>
      </c>
      <c r="B2" s="25"/>
      <c r="C2" s="25"/>
      <c r="D2" s="25"/>
      <c r="E2" s="25"/>
    </row>
    <row r="3" spans="1:5" ht="15">
      <c r="A3" s="25" t="s">
        <v>20</v>
      </c>
      <c r="B3" s="25"/>
      <c r="C3" s="25"/>
      <c r="D3" s="25"/>
      <c r="E3" s="25"/>
    </row>
    <row r="4" spans="1:5" ht="15">
      <c r="A4" s="26" t="s">
        <v>45</v>
      </c>
      <c r="B4" s="26"/>
      <c r="C4" s="26"/>
      <c r="D4" s="26"/>
      <c r="E4" s="26"/>
    </row>
    <row r="5" spans="1:5" ht="15">
      <c r="A5" s="17" t="s">
        <v>0</v>
      </c>
      <c r="B5" s="17" t="s">
        <v>47</v>
      </c>
      <c r="C5" s="17" t="s">
        <v>50</v>
      </c>
      <c r="D5" s="17" t="s">
        <v>52</v>
      </c>
      <c r="E5" s="17" t="s">
        <v>1</v>
      </c>
    </row>
    <row r="6" spans="1:5" ht="15">
      <c r="A6" s="18"/>
      <c r="B6" s="18"/>
      <c r="C6" s="18"/>
      <c r="D6" s="18"/>
      <c r="E6" s="18"/>
    </row>
    <row r="7" spans="1:5" ht="15">
      <c r="A7" s="1" t="s">
        <v>2</v>
      </c>
      <c r="B7" s="2">
        <v>371711.66831365816</v>
      </c>
      <c r="C7" s="2">
        <v>369274</v>
      </c>
      <c r="D7" s="2">
        <v>96404</v>
      </c>
      <c r="E7" s="2">
        <f aca="true" t="shared" si="0" ref="E7:E24">SUM(B7:D7)</f>
        <v>837389.6683136581</v>
      </c>
    </row>
    <row r="8" spans="1:5" ht="15">
      <c r="A8" s="1" t="s">
        <v>3</v>
      </c>
      <c r="B8" s="2">
        <v>57298</v>
      </c>
      <c r="C8" s="2">
        <v>56922</v>
      </c>
      <c r="D8" s="2">
        <v>15698</v>
      </c>
      <c r="E8" s="2">
        <f t="shared" si="0"/>
        <v>129918</v>
      </c>
    </row>
    <row r="9" spans="1:5" ht="15">
      <c r="A9" s="1" t="s">
        <v>4</v>
      </c>
      <c r="B9" s="2">
        <v>52890</v>
      </c>
      <c r="C9" s="2">
        <v>52543</v>
      </c>
      <c r="D9" s="2">
        <v>-20145</v>
      </c>
      <c r="E9" s="2">
        <f t="shared" si="0"/>
        <v>85288</v>
      </c>
    </row>
    <row r="10" spans="1:5" ht="15">
      <c r="A10" s="1" t="s">
        <v>5</v>
      </c>
      <c r="B10" s="2">
        <v>42949</v>
      </c>
      <c r="C10" s="2">
        <v>42667</v>
      </c>
      <c r="D10" s="2">
        <v>2003</v>
      </c>
      <c r="E10" s="2">
        <f t="shared" si="0"/>
        <v>87619</v>
      </c>
    </row>
    <row r="11" spans="1:5" ht="15">
      <c r="A11" s="1" t="s">
        <v>6</v>
      </c>
      <c r="B11" s="2">
        <v>30412</v>
      </c>
      <c r="C11" s="2">
        <v>30212</v>
      </c>
      <c r="D11" s="2">
        <v>32449</v>
      </c>
      <c r="E11" s="2">
        <f t="shared" si="0"/>
        <v>93073</v>
      </c>
    </row>
    <row r="12" spans="1:5" ht="15">
      <c r="A12" s="1" t="s">
        <v>7</v>
      </c>
      <c r="B12" s="2">
        <v>749475</v>
      </c>
      <c r="C12" s="2">
        <v>744561</v>
      </c>
      <c r="D12" s="2">
        <v>1155951</v>
      </c>
      <c r="E12" s="2">
        <f t="shared" si="0"/>
        <v>2649987</v>
      </c>
    </row>
    <row r="13" spans="1:5" ht="15">
      <c r="A13" s="1" t="s">
        <v>8</v>
      </c>
      <c r="B13" s="2">
        <v>47318</v>
      </c>
      <c r="C13" s="2">
        <v>47008</v>
      </c>
      <c r="D13" s="2">
        <v>14827</v>
      </c>
      <c r="E13" s="2">
        <f t="shared" si="0"/>
        <v>109153</v>
      </c>
    </row>
    <row r="14" spans="1:5" ht="15">
      <c r="A14" s="1" t="s">
        <v>9</v>
      </c>
      <c r="B14" s="2">
        <v>57354</v>
      </c>
      <c r="C14" s="2">
        <v>56978</v>
      </c>
      <c r="D14" s="2">
        <v>54298</v>
      </c>
      <c r="E14" s="2">
        <f t="shared" si="0"/>
        <v>168630</v>
      </c>
    </row>
    <row r="15" spans="1:5" ht="15">
      <c r="A15" s="1" t="s">
        <v>10</v>
      </c>
      <c r="B15" s="2">
        <v>67948</v>
      </c>
      <c r="C15" s="2">
        <v>67502</v>
      </c>
      <c r="D15" s="2">
        <v>8300</v>
      </c>
      <c r="E15" s="2">
        <f t="shared" si="0"/>
        <v>143750</v>
      </c>
    </row>
    <row r="16" spans="1:5" ht="15">
      <c r="A16" s="1" t="s">
        <v>11</v>
      </c>
      <c r="B16" s="2">
        <v>94949</v>
      </c>
      <c r="C16" s="2">
        <v>94326</v>
      </c>
      <c r="D16" s="2">
        <v>58244</v>
      </c>
      <c r="E16" s="2">
        <f t="shared" si="0"/>
        <v>247519</v>
      </c>
    </row>
    <row r="17" spans="1:5" ht="15">
      <c r="A17" s="1" t="s">
        <v>12</v>
      </c>
      <c r="B17" s="2">
        <v>244983</v>
      </c>
      <c r="C17" s="2">
        <v>243376</v>
      </c>
      <c r="D17" s="2">
        <v>190482</v>
      </c>
      <c r="E17" s="2">
        <f t="shared" si="0"/>
        <v>678841</v>
      </c>
    </row>
    <row r="18" spans="1:5" ht="15">
      <c r="A18" s="1" t="s">
        <v>13</v>
      </c>
      <c r="B18" s="2">
        <v>366176</v>
      </c>
      <c r="C18" s="2">
        <v>363775</v>
      </c>
      <c r="D18" s="2">
        <v>709719</v>
      </c>
      <c r="E18" s="2">
        <f t="shared" si="0"/>
        <v>1439670</v>
      </c>
    </row>
    <row r="19" spans="1:5" ht="15">
      <c r="A19" s="1" t="s">
        <v>14</v>
      </c>
      <c r="B19" s="2">
        <v>60164</v>
      </c>
      <c r="C19" s="2">
        <v>59769</v>
      </c>
      <c r="D19" s="2">
        <v>12929</v>
      </c>
      <c r="E19" s="2">
        <f t="shared" si="0"/>
        <v>132862</v>
      </c>
    </row>
    <row r="20" spans="1:5" ht="15">
      <c r="A20" s="1" t="s">
        <v>15</v>
      </c>
      <c r="B20" s="2">
        <v>128235</v>
      </c>
      <c r="C20" s="2">
        <v>127394</v>
      </c>
      <c r="D20" s="2">
        <v>137771</v>
      </c>
      <c r="E20" s="2">
        <f t="shared" si="0"/>
        <v>393400</v>
      </c>
    </row>
    <row r="21" spans="1:5" ht="15">
      <c r="A21" s="1" t="s">
        <v>16</v>
      </c>
      <c r="B21" s="2">
        <v>74842</v>
      </c>
      <c r="C21" s="2">
        <v>74351</v>
      </c>
      <c r="D21" s="2">
        <v>81799</v>
      </c>
      <c r="E21" s="2">
        <f t="shared" si="0"/>
        <v>230992</v>
      </c>
    </row>
    <row r="22" spans="1:5" ht="15">
      <c r="A22" s="1" t="s">
        <v>17</v>
      </c>
      <c r="B22" s="2">
        <v>86251</v>
      </c>
      <c r="C22" s="2">
        <v>85685</v>
      </c>
      <c r="D22" s="2">
        <v>-2986</v>
      </c>
      <c r="E22" s="2">
        <f t="shared" si="0"/>
        <v>168950</v>
      </c>
    </row>
    <row r="23" spans="1:5" ht="15">
      <c r="A23" s="1" t="s">
        <v>18</v>
      </c>
      <c r="B23" s="2">
        <v>36908</v>
      </c>
      <c r="C23" s="2">
        <v>36666</v>
      </c>
      <c r="D23" s="2">
        <v>21068</v>
      </c>
      <c r="E23" s="2">
        <f t="shared" si="0"/>
        <v>94642</v>
      </c>
    </row>
    <row r="24" spans="1:5" ht="15">
      <c r="A24" s="1" t="s">
        <v>19</v>
      </c>
      <c r="B24" s="2">
        <v>95340</v>
      </c>
      <c r="C24" s="2">
        <v>94715</v>
      </c>
      <c r="D24" s="2">
        <v>50402</v>
      </c>
      <c r="E24" s="2">
        <f t="shared" si="0"/>
        <v>240457</v>
      </c>
    </row>
    <row r="25" spans="1:5" ht="15">
      <c r="A25" s="3"/>
      <c r="B25" s="4"/>
      <c r="C25" s="4"/>
      <c r="D25" s="4"/>
      <c r="E25" s="4"/>
    </row>
    <row r="26" spans="1:5" ht="15">
      <c r="A26" s="5" t="s">
        <v>1</v>
      </c>
      <c r="B26" s="6">
        <f>SUM(B7:B25)</f>
        <v>2665203.668313658</v>
      </c>
      <c r="C26" s="6">
        <f>SUM(C7:C25)</f>
        <v>2647724</v>
      </c>
      <c r="D26" s="6">
        <f>SUM(D7:D25)</f>
        <v>2619213</v>
      </c>
      <c r="E26" s="6">
        <f>SUM(E7:E25)</f>
        <v>7932140.668313658</v>
      </c>
    </row>
  </sheetData>
  <sheetProtection/>
  <mergeCells count="9">
    <mergeCell ref="E5:E6"/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5" width="16.8515625" style="0" customWidth="1"/>
  </cols>
  <sheetData>
    <row r="1" spans="1:5" ht="29.25" customHeight="1">
      <c r="A1" s="24" t="s">
        <v>64</v>
      </c>
      <c r="B1" s="24"/>
      <c r="C1" s="24"/>
      <c r="D1" s="24"/>
      <c r="E1" s="24"/>
    </row>
    <row r="2" spans="1:5" ht="15">
      <c r="A2" s="25" t="s">
        <v>67</v>
      </c>
      <c r="B2" s="25"/>
      <c r="C2" s="25"/>
      <c r="D2" s="25"/>
      <c r="E2" s="25"/>
    </row>
    <row r="3" spans="1:5" ht="15">
      <c r="A3" s="25" t="s">
        <v>20</v>
      </c>
      <c r="B3" s="25"/>
      <c r="C3" s="25"/>
      <c r="D3" s="25"/>
      <c r="E3" s="25"/>
    </row>
    <row r="4" spans="1:5" ht="15">
      <c r="A4" s="26" t="s">
        <v>46</v>
      </c>
      <c r="B4" s="26"/>
      <c r="C4" s="26"/>
      <c r="D4" s="26"/>
      <c r="E4" s="26"/>
    </row>
    <row r="5" spans="1:5" ht="15">
      <c r="A5" s="27" t="s">
        <v>0</v>
      </c>
      <c r="B5" s="27" t="s">
        <v>47</v>
      </c>
      <c r="C5" s="27" t="s">
        <v>50</v>
      </c>
      <c r="D5" s="27" t="s">
        <v>52</v>
      </c>
      <c r="E5" s="27" t="s">
        <v>1</v>
      </c>
    </row>
    <row r="6" spans="1:5" ht="15">
      <c r="A6" s="28"/>
      <c r="B6" s="28"/>
      <c r="C6" s="28"/>
      <c r="D6" s="28"/>
      <c r="E6" s="28"/>
    </row>
    <row r="7" spans="1:5" ht="15">
      <c r="A7" s="11" t="s">
        <v>2</v>
      </c>
      <c r="B7" s="12">
        <v>148250</v>
      </c>
      <c r="C7" s="12">
        <v>141204</v>
      </c>
      <c r="D7" s="12">
        <v>124465</v>
      </c>
      <c r="E7" s="12">
        <f aca="true" t="shared" si="0" ref="E7:E24">SUM(B7:D7)</f>
        <v>413919</v>
      </c>
    </row>
    <row r="8" spans="1:5" ht="15">
      <c r="A8" s="11" t="s">
        <v>3</v>
      </c>
      <c r="B8" s="12">
        <v>22852</v>
      </c>
      <c r="C8" s="12">
        <v>21766</v>
      </c>
      <c r="D8" s="12">
        <v>19295</v>
      </c>
      <c r="E8" s="12">
        <f t="shared" si="0"/>
        <v>63913</v>
      </c>
    </row>
    <row r="9" spans="1:5" ht="15">
      <c r="A9" s="11" t="s">
        <v>4</v>
      </c>
      <c r="B9" s="12">
        <v>21094</v>
      </c>
      <c r="C9" s="12">
        <v>20091</v>
      </c>
      <c r="D9" s="12">
        <v>13298</v>
      </c>
      <c r="E9" s="12">
        <f t="shared" si="0"/>
        <v>54483</v>
      </c>
    </row>
    <row r="10" spans="1:5" ht="15">
      <c r="A10" s="11" t="s">
        <v>5</v>
      </c>
      <c r="B10" s="12">
        <v>17129</v>
      </c>
      <c r="C10" s="12">
        <v>16315</v>
      </c>
      <c r="D10" s="12">
        <v>13191</v>
      </c>
      <c r="E10" s="12">
        <f t="shared" si="0"/>
        <v>46635</v>
      </c>
    </row>
    <row r="11" spans="1:5" ht="15">
      <c r="A11" s="11" t="s">
        <v>6</v>
      </c>
      <c r="B11" s="12">
        <v>12129</v>
      </c>
      <c r="C11" s="12">
        <v>11553</v>
      </c>
      <c r="D11" s="12">
        <v>13383</v>
      </c>
      <c r="E11" s="12">
        <f t="shared" si="0"/>
        <v>37065</v>
      </c>
    </row>
    <row r="12" spans="1:5" ht="15">
      <c r="A12" s="11" t="s">
        <v>7</v>
      </c>
      <c r="B12" s="12">
        <v>298914</v>
      </c>
      <c r="C12" s="12">
        <v>284706</v>
      </c>
      <c r="D12" s="12">
        <v>376222</v>
      </c>
      <c r="E12" s="12">
        <f t="shared" si="0"/>
        <v>959842</v>
      </c>
    </row>
    <row r="13" spans="1:5" ht="15">
      <c r="A13" s="11" t="s">
        <v>8</v>
      </c>
      <c r="B13" s="12">
        <v>18872</v>
      </c>
      <c r="C13" s="12">
        <v>17975</v>
      </c>
      <c r="D13" s="12">
        <v>16177</v>
      </c>
      <c r="E13" s="12">
        <f t="shared" si="0"/>
        <v>53024</v>
      </c>
    </row>
    <row r="14" spans="1:5" ht="15">
      <c r="A14" s="11" t="s">
        <v>9</v>
      </c>
      <c r="B14" s="12">
        <v>22875</v>
      </c>
      <c r="C14" s="12">
        <v>21787</v>
      </c>
      <c r="D14" s="12">
        <v>24340</v>
      </c>
      <c r="E14" s="12">
        <f t="shared" si="0"/>
        <v>69002</v>
      </c>
    </row>
    <row r="15" spans="1:5" ht="15">
      <c r="A15" s="11" t="s">
        <v>10</v>
      </c>
      <c r="B15" s="12">
        <v>27100</v>
      </c>
      <c r="C15" s="12">
        <v>25812</v>
      </c>
      <c r="D15" s="12">
        <v>21537</v>
      </c>
      <c r="E15" s="12">
        <f t="shared" si="0"/>
        <v>74449</v>
      </c>
    </row>
    <row r="16" spans="1:5" ht="15">
      <c r="A16" s="11" t="s">
        <v>11</v>
      </c>
      <c r="B16" s="12">
        <v>37868</v>
      </c>
      <c r="C16" s="12">
        <v>36068</v>
      </c>
      <c r="D16" s="12">
        <v>36172</v>
      </c>
      <c r="E16" s="12">
        <f t="shared" si="0"/>
        <v>110108</v>
      </c>
    </row>
    <row r="17" spans="1:5" ht="15">
      <c r="A17" s="11" t="s">
        <v>12</v>
      </c>
      <c r="B17" s="12">
        <v>97707</v>
      </c>
      <c r="C17" s="12">
        <v>93062</v>
      </c>
      <c r="D17" s="12">
        <v>98568</v>
      </c>
      <c r="E17" s="12">
        <f t="shared" si="0"/>
        <v>289337</v>
      </c>
    </row>
    <row r="18" spans="1:5" ht="15">
      <c r="A18" s="11" t="s">
        <v>13</v>
      </c>
      <c r="B18" s="12">
        <v>146043</v>
      </c>
      <c r="C18" s="12">
        <v>139108</v>
      </c>
      <c r="D18" s="12">
        <v>202696</v>
      </c>
      <c r="E18" s="12">
        <f t="shared" si="0"/>
        <v>487847</v>
      </c>
    </row>
    <row r="19" spans="1:5" ht="15">
      <c r="A19" s="11" t="s">
        <v>14</v>
      </c>
      <c r="B19" s="12">
        <v>23995</v>
      </c>
      <c r="C19" s="12">
        <v>22855</v>
      </c>
      <c r="D19" s="12">
        <v>19797</v>
      </c>
      <c r="E19" s="12">
        <f t="shared" si="0"/>
        <v>66647</v>
      </c>
    </row>
    <row r="20" spans="1:5" ht="15">
      <c r="A20" s="11" t="s">
        <v>15</v>
      </c>
      <c r="B20" s="12">
        <v>51144</v>
      </c>
      <c r="C20" s="12">
        <v>48713</v>
      </c>
      <c r="D20" s="12">
        <v>56554</v>
      </c>
      <c r="E20" s="12">
        <f t="shared" si="0"/>
        <v>156411</v>
      </c>
    </row>
    <row r="21" spans="1:5" ht="15">
      <c r="A21" s="11" t="s">
        <v>16</v>
      </c>
      <c r="B21" s="12">
        <v>29849</v>
      </c>
      <c r="C21" s="12">
        <v>28431</v>
      </c>
      <c r="D21" s="12">
        <v>33188</v>
      </c>
      <c r="E21" s="12">
        <f t="shared" si="0"/>
        <v>91468</v>
      </c>
    </row>
    <row r="22" spans="1:5" ht="15">
      <c r="A22" s="11" t="s">
        <v>17</v>
      </c>
      <c r="B22" s="12">
        <v>34399</v>
      </c>
      <c r="C22" s="12">
        <v>32764</v>
      </c>
      <c r="D22" s="12">
        <v>25577</v>
      </c>
      <c r="E22" s="12">
        <f t="shared" si="0"/>
        <v>92740</v>
      </c>
    </row>
    <row r="23" spans="1:5" ht="15">
      <c r="A23" s="11" t="s">
        <v>18</v>
      </c>
      <c r="B23" s="12">
        <v>14720</v>
      </c>
      <c r="C23" s="12">
        <v>14020</v>
      </c>
      <c r="D23" s="12">
        <v>13856</v>
      </c>
      <c r="E23" s="12">
        <f t="shared" si="0"/>
        <v>42596</v>
      </c>
    </row>
    <row r="24" spans="1:5" ht="15">
      <c r="A24" s="11" t="s">
        <v>19</v>
      </c>
      <c r="B24" s="12">
        <v>38026</v>
      </c>
      <c r="C24" s="12">
        <v>36217</v>
      </c>
      <c r="D24" s="12">
        <v>35269</v>
      </c>
      <c r="E24" s="12">
        <f t="shared" si="0"/>
        <v>109512</v>
      </c>
    </row>
    <row r="25" spans="1:5" ht="15">
      <c r="A25" s="13"/>
      <c r="B25" s="14"/>
      <c r="C25" s="14"/>
      <c r="D25" s="14"/>
      <c r="E25" s="14"/>
    </row>
    <row r="26" spans="1:5" ht="15">
      <c r="A26" s="15" t="s">
        <v>1</v>
      </c>
      <c r="B26" s="16">
        <f>SUM(B7:B25)</f>
        <v>1062966</v>
      </c>
      <c r="C26" s="16">
        <f>SUM(C7:C25)</f>
        <v>1012447</v>
      </c>
      <c r="D26" s="16">
        <f>SUM(D7:D25)</f>
        <v>1143585</v>
      </c>
      <c r="E26" s="16">
        <f>SUM(E7:E25)</f>
        <v>3218998</v>
      </c>
    </row>
  </sheetData>
  <sheetProtection/>
  <mergeCells count="9">
    <mergeCell ref="E5:E6"/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D30" sqref="D30"/>
    </sheetView>
  </sheetViews>
  <sheetFormatPr defaultColWidth="11.421875" defaultRowHeight="15"/>
  <cols>
    <col min="1" max="1" width="21.7109375" style="0" customWidth="1"/>
    <col min="2" max="5" width="24.00390625" style="0" customWidth="1"/>
  </cols>
  <sheetData>
    <row r="1" spans="1:5" ht="27.75" customHeight="1">
      <c r="A1" s="24" t="s">
        <v>54</v>
      </c>
      <c r="B1" s="24"/>
      <c r="C1" s="24"/>
      <c r="D1" s="24"/>
      <c r="E1" s="24"/>
    </row>
    <row r="2" spans="1:5" ht="15">
      <c r="A2" s="25" t="s">
        <v>56</v>
      </c>
      <c r="B2" s="25"/>
      <c r="C2" s="25"/>
      <c r="D2" s="25"/>
      <c r="E2" s="25"/>
    </row>
    <row r="3" spans="1:5" ht="15">
      <c r="A3" s="25" t="s">
        <v>20</v>
      </c>
      <c r="B3" s="25"/>
      <c r="C3" s="25"/>
      <c r="D3" s="25"/>
      <c r="E3" s="25"/>
    </row>
    <row r="4" spans="1:5" ht="15">
      <c r="A4" s="26" t="s">
        <v>34</v>
      </c>
      <c r="B4" s="26"/>
      <c r="C4" s="26"/>
      <c r="D4" s="26"/>
      <c r="E4" s="26"/>
    </row>
    <row r="5" spans="1:5" ht="15">
      <c r="A5" s="27" t="s">
        <v>0</v>
      </c>
      <c r="B5" s="27" t="s">
        <v>47</v>
      </c>
      <c r="C5" s="27" t="s">
        <v>50</v>
      </c>
      <c r="D5" s="27" t="s">
        <v>52</v>
      </c>
      <c r="E5" s="27" t="s">
        <v>1</v>
      </c>
    </row>
    <row r="6" spans="1:5" ht="15">
      <c r="A6" s="28"/>
      <c r="B6" s="28"/>
      <c r="C6" s="28"/>
      <c r="D6" s="28"/>
      <c r="E6" s="28"/>
    </row>
    <row r="7" spans="1:5" ht="15">
      <c r="A7" s="11" t="s">
        <v>2</v>
      </c>
      <c r="B7" s="12">
        <v>29047755</v>
      </c>
      <c r="C7" s="12">
        <v>26258420</v>
      </c>
      <c r="D7" s="12">
        <v>22824219</v>
      </c>
      <c r="E7" s="12">
        <f aca="true" t="shared" si="0" ref="E7:E24">SUM(B7:D7)</f>
        <v>78130394</v>
      </c>
    </row>
    <row r="8" spans="1:5" ht="15">
      <c r="A8" s="11" t="s">
        <v>3</v>
      </c>
      <c r="B8" s="12">
        <v>4477577</v>
      </c>
      <c r="C8" s="12">
        <v>4047614</v>
      </c>
      <c r="D8" s="12">
        <v>3536726</v>
      </c>
      <c r="E8" s="12">
        <f t="shared" si="0"/>
        <v>12061917</v>
      </c>
    </row>
    <row r="9" spans="1:5" ht="15">
      <c r="A9" s="11" t="s">
        <v>4</v>
      </c>
      <c r="B9" s="12">
        <v>4133105</v>
      </c>
      <c r="C9" s="12">
        <v>3736220</v>
      </c>
      <c r="D9" s="12">
        <v>2501043</v>
      </c>
      <c r="E9" s="12">
        <f t="shared" si="0"/>
        <v>10370368</v>
      </c>
    </row>
    <row r="10" spans="1:5" ht="15">
      <c r="A10" s="11" t="s">
        <v>5</v>
      </c>
      <c r="B10" s="12">
        <v>3356284</v>
      </c>
      <c r="C10" s="12">
        <v>3033994</v>
      </c>
      <c r="D10" s="12">
        <v>2435788</v>
      </c>
      <c r="E10" s="12">
        <f t="shared" si="0"/>
        <v>8826066</v>
      </c>
    </row>
    <row r="11" spans="1:5" ht="15">
      <c r="A11" s="11" t="s">
        <v>6</v>
      </c>
      <c r="B11" s="12">
        <v>2376567</v>
      </c>
      <c r="C11" s="12">
        <v>2148355</v>
      </c>
      <c r="D11" s="12">
        <v>2408896</v>
      </c>
      <c r="E11" s="12">
        <f t="shared" si="0"/>
        <v>6933818</v>
      </c>
    </row>
    <row r="12" spans="1:5" ht="15">
      <c r="A12" s="11" t="s">
        <v>7</v>
      </c>
      <c r="B12" s="12">
        <v>58568461</v>
      </c>
      <c r="C12" s="12">
        <v>52944376</v>
      </c>
      <c r="D12" s="12">
        <v>67219603</v>
      </c>
      <c r="E12" s="12">
        <f t="shared" si="0"/>
        <v>178732440</v>
      </c>
    </row>
    <row r="13" spans="1:5" ht="15">
      <c r="A13" s="11" t="s">
        <v>8</v>
      </c>
      <c r="B13" s="12">
        <v>3697745</v>
      </c>
      <c r="C13" s="12">
        <v>3342666</v>
      </c>
      <c r="D13" s="12">
        <v>2961828</v>
      </c>
      <c r="E13" s="12">
        <f t="shared" si="0"/>
        <v>10002239</v>
      </c>
    </row>
    <row r="14" spans="1:5" ht="15">
      <c r="A14" s="11" t="s">
        <v>9</v>
      </c>
      <c r="B14" s="12">
        <v>4481996</v>
      </c>
      <c r="C14" s="12">
        <v>4051608</v>
      </c>
      <c r="D14" s="12">
        <v>4390865</v>
      </c>
      <c r="E14" s="12">
        <f t="shared" si="0"/>
        <v>12924469</v>
      </c>
    </row>
    <row r="15" spans="1:5" ht="15">
      <c r="A15" s="11" t="s">
        <v>10</v>
      </c>
      <c r="B15" s="12">
        <v>5309832</v>
      </c>
      <c r="C15" s="12">
        <v>4799951</v>
      </c>
      <c r="D15" s="12">
        <v>3966668</v>
      </c>
      <c r="E15" s="12">
        <f t="shared" si="0"/>
        <v>14076451</v>
      </c>
    </row>
    <row r="16" spans="1:5" ht="15">
      <c r="A16" s="11" t="s">
        <v>11</v>
      </c>
      <c r="B16" s="12">
        <v>7419850</v>
      </c>
      <c r="C16" s="12">
        <v>6707352</v>
      </c>
      <c r="D16" s="12">
        <v>6571310</v>
      </c>
      <c r="E16" s="12">
        <f t="shared" si="0"/>
        <v>20698512</v>
      </c>
    </row>
    <row r="17" spans="1:5" ht="15">
      <c r="A17" s="11" t="s">
        <v>12</v>
      </c>
      <c r="B17" s="12">
        <v>19144390</v>
      </c>
      <c r="C17" s="12">
        <v>17306034</v>
      </c>
      <c r="D17" s="12">
        <v>17841418</v>
      </c>
      <c r="E17" s="12">
        <f t="shared" si="0"/>
        <v>54291842</v>
      </c>
    </row>
    <row r="18" spans="1:5" ht="15">
      <c r="A18" s="11" t="s">
        <v>13</v>
      </c>
      <c r="B18" s="12">
        <v>28615189</v>
      </c>
      <c r="C18" s="12">
        <v>25867392</v>
      </c>
      <c r="D18" s="12">
        <v>36037581</v>
      </c>
      <c r="E18" s="12">
        <f t="shared" si="0"/>
        <v>90520162</v>
      </c>
    </row>
    <row r="19" spans="1:5" ht="15">
      <c r="A19" s="11" t="s">
        <v>14</v>
      </c>
      <c r="B19" s="12">
        <v>4701566</v>
      </c>
      <c r="C19" s="12">
        <v>4250094</v>
      </c>
      <c r="D19" s="12">
        <v>3635282</v>
      </c>
      <c r="E19" s="12">
        <f t="shared" si="0"/>
        <v>12586942</v>
      </c>
    </row>
    <row r="20" spans="1:5" ht="15">
      <c r="A20" s="11" t="s">
        <v>15</v>
      </c>
      <c r="B20" s="12">
        <v>10021071</v>
      </c>
      <c r="C20" s="12">
        <v>9058789</v>
      </c>
      <c r="D20" s="12">
        <v>10178196</v>
      </c>
      <c r="E20" s="12">
        <f t="shared" si="0"/>
        <v>29258056</v>
      </c>
    </row>
    <row r="21" spans="1:5" ht="15">
      <c r="A21" s="11" t="s">
        <v>16</v>
      </c>
      <c r="B21" s="12">
        <v>5848598</v>
      </c>
      <c r="C21" s="12">
        <v>5286981</v>
      </c>
      <c r="D21" s="12">
        <f>5970999+1</f>
        <v>5971000</v>
      </c>
      <c r="E21" s="12">
        <f t="shared" si="0"/>
        <v>17106579</v>
      </c>
    </row>
    <row r="22" spans="1:5" ht="15">
      <c r="A22" s="11" t="s">
        <v>17</v>
      </c>
      <c r="B22" s="12">
        <v>6740147</v>
      </c>
      <c r="C22" s="12">
        <v>6092919</v>
      </c>
      <c r="D22" s="12">
        <v>4737060</v>
      </c>
      <c r="E22" s="12">
        <f t="shared" si="0"/>
        <v>17570126</v>
      </c>
    </row>
    <row r="23" spans="1:5" ht="15">
      <c r="A23" s="11" t="s">
        <v>18</v>
      </c>
      <c r="B23" s="12">
        <v>2884205</v>
      </c>
      <c r="C23" s="12">
        <v>2607247</v>
      </c>
      <c r="D23" s="12">
        <v>2519704</v>
      </c>
      <c r="E23" s="12">
        <f t="shared" si="0"/>
        <v>8011156</v>
      </c>
    </row>
    <row r="24" spans="1:5" ht="15">
      <c r="A24" s="11" t="s">
        <v>19</v>
      </c>
      <c r="B24" s="12">
        <v>7450449</v>
      </c>
      <c r="C24" s="12">
        <v>6735013</v>
      </c>
      <c r="D24" s="12">
        <v>6420230</v>
      </c>
      <c r="E24" s="12">
        <f t="shared" si="0"/>
        <v>20605692</v>
      </c>
    </row>
    <row r="25" spans="1:5" ht="15">
      <c r="A25" s="13"/>
      <c r="B25" s="14"/>
      <c r="C25" s="14"/>
      <c r="D25" s="14"/>
      <c r="E25" s="14"/>
    </row>
    <row r="26" spans="1:5" ht="15">
      <c r="A26" s="15" t="s">
        <v>1</v>
      </c>
      <c r="B26" s="16">
        <f>SUM(B7:B25)</f>
        <v>208274787</v>
      </c>
      <c r="C26" s="16">
        <f>SUM(C7:C25)</f>
        <v>188275025</v>
      </c>
      <c r="D26" s="16">
        <f>SUM(D7:D25)</f>
        <v>206157417</v>
      </c>
      <c r="E26" s="16">
        <f>SUM(E7:E25)</f>
        <v>602707229</v>
      </c>
    </row>
    <row r="27" spans="2:4" ht="15">
      <c r="B27" s="8"/>
      <c r="C27" s="8"/>
      <c r="D27" s="8"/>
    </row>
    <row r="28" spans="2:4" ht="15">
      <c r="B28" s="8" t="s">
        <v>22</v>
      </c>
      <c r="C28" s="8" t="s">
        <v>22</v>
      </c>
      <c r="D28" s="8" t="s">
        <v>22</v>
      </c>
    </row>
    <row r="30" spans="2:4" ht="15">
      <c r="B30" s="8" t="s">
        <v>22</v>
      </c>
      <c r="C30" s="8" t="s">
        <v>22</v>
      </c>
      <c r="D30" s="8" t="s">
        <v>22</v>
      </c>
    </row>
  </sheetData>
  <sheetProtection/>
  <mergeCells count="9">
    <mergeCell ref="A1:E1"/>
    <mergeCell ref="A3:E3"/>
    <mergeCell ref="A2:E2"/>
    <mergeCell ref="A4:E4"/>
    <mergeCell ref="A5:A6"/>
    <mergeCell ref="E5:E6"/>
    <mergeCell ref="B5:B6"/>
    <mergeCell ref="C5:C6"/>
    <mergeCell ref="D5:D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D24" sqref="D24"/>
    </sheetView>
  </sheetViews>
  <sheetFormatPr defaultColWidth="11.421875" defaultRowHeight="15"/>
  <cols>
    <col min="1" max="1" width="23.421875" style="0" customWidth="1"/>
    <col min="2" max="4" width="21.8515625" style="7" customWidth="1"/>
    <col min="5" max="5" width="21.8515625" style="0" customWidth="1"/>
  </cols>
  <sheetData>
    <row r="1" spans="1:5" ht="15">
      <c r="A1" s="24" t="s">
        <v>54</v>
      </c>
      <c r="B1" s="24"/>
      <c r="C1" s="24"/>
      <c r="D1" s="24"/>
      <c r="E1" s="24"/>
    </row>
    <row r="2" spans="1:5" ht="15">
      <c r="A2" s="25" t="s">
        <v>57</v>
      </c>
      <c r="B2" s="25"/>
      <c r="C2" s="25"/>
      <c r="D2" s="25"/>
      <c r="E2" s="25"/>
    </row>
    <row r="3" spans="1:5" ht="15">
      <c r="A3" s="25" t="s">
        <v>20</v>
      </c>
      <c r="B3" s="25"/>
      <c r="C3" s="25"/>
      <c r="D3" s="25"/>
      <c r="E3" s="25"/>
    </row>
    <row r="4" spans="1:5" ht="15">
      <c r="A4" s="26" t="s">
        <v>35</v>
      </c>
      <c r="B4" s="26"/>
      <c r="C4" s="26"/>
      <c r="D4" s="26"/>
      <c r="E4" s="26"/>
    </row>
    <row r="5" spans="1:5" ht="15">
      <c r="A5" s="27" t="s">
        <v>0</v>
      </c>
      <c r="B5" s="29" t="s">
        <v>47</v>
      </c>
      <c r="C5" s="29" t="s">
        <v>50</v>
      </c>
      <c r="D5" s="29" t="s">
        <v>52</v>
      </c>
      <c r="E5" s="27" t="s">
        <v>1</v>
      </c>
    </row>
    <row r="6" spans="1:5" ht="15">
      <c r="A6" s="28"/>
      <c r="B6" s="30"/>
      <c r="C6" s="30"/>
      <c r="D6" s="30"/>
      <c r="E6" s="28"/>
    </row>
    <row r="7" spans="1:5" ht="15">
      <c r="A7" s="11" t="s">
        <v>2</v>
      </c>
      <c r="B7" s="12">
        <v>4817642</v>
      </c>
      <c r="C7" s="12">
        <v>4159012</v>
      </c>
      <c r="D7" s="12">
        <v>3768747</v>
      </c>
      <c r="E7" s="12">
        <f aca="true" t="shared" si="0" ref="E7:E24">SUM(B7:D7)</f>
        <v>12745401</v>
      </c>
    </row>
    <row r="8" spans="1:5" ht="15">
      <c r="A8" s="11" t="s">
        <v>3</v>
      </c>
      <c r="B8" s="12">
        <v>742617</v>
      </c>
      <c r="C8" s="12">
        <v>641093</v>
      </c>
      <c r="D8" s="12">
        <v>583995</v>
      </c>
      <c r="E8" s="12">
        <f t="shared" si="0"/>
        <v>1967705</v>
      </c>
    </row>
    <row r="9" spans="1:5" ht="15">
      <c r="A9" s="11" t="s">
        <v>4</v>
      </c>
      <c r="B9" s="12">
        <v>685486</v>
      </c>
      <c r="C9" s="12">
        <v>591772</v>
      </c>
      <c r="D9" s="12">
        <v>412612</v>
      </c>
      <c r="E9" s="12">
        <f t="shared" si="0"/>
        <v>1689870</v>
      </c>
    </row>
    <row r="10" spans="1:5" ht="15">
      <c r="A10" s="11" t="s">
        <v>5</v>
      </c>
      <c r="B10" s="12">
        <v>556648</v>
      </c>
      <c r="C10" s="12">
        <v>480548</v>
      </c>
      <c r="D10" s="12">
        <v>402101</v>
      </c>
      <c r="E10" s="12">
        <f t="shared" si="0"/>
        <v>1439297</v>
      </c>
    </row>
    <row r="11" spans="1:5" ht="15">
      <c r="A11" s="11" t="s">
        <v>6</v>
      </c>
      <c r="B11" s="12">
        <v>394160</v>
      </c>
      <c r="C11" s="12">
        <v>340273</v>
      </c>
      <c r="D11" s="12">
        <v>398020</v>
      </c>
      <c r="E11" s="12">
        <f t="shared" si="0"/>
        <v>1132453</v>
      </c>
    </row>
    <row r="12" spans="1:5" ht="15">
      <c r="A12" s="11" t="s">
        <v>7</v>
      </c>
      <c r="B12" s="12">
        <v>9713724</v>
      </c>
      <c r="C12" s="12">
        <v>8385741</v>
      </c>
      <c r="D12" s="12">
        <v>11109595</v>
      </c>
      <c r="E12" s="12">
        <f t="shared" si="0"/>
        <v>29209060</v>
      </c>
    </row>
    <row r="13" spans="1:5" ht="15">
      <c r="A13" s="11" t="s">
        <v>8</v>
      </c>
      <c r="B13" s="12">
        <v>613280</v>
      </c>
      <c r="C13" s="12">
        <v>529437</v>
      </c>
      <c r="D13" s="12">
        <v>489086</v>
      </c>
      <c r="E13" s="12">
        <f t="shared" si="0"/>
        <v>1631803</v>
      </c>
    </row>
    <row r="14" spans="1:5" ht="15">
      <c r="A14" s="11" t="s">
        <v>9</v>
      </c>
      <c r="B14" s="12">
        <v>743350</v>
      </c>
      <c r="C14" s="12">
        <v>641725</v>
      </c>
      <c r="D14" s="12">
        <v>725443</v>
      </c>
      <c r="E14" s="12">
        <f t="shared" si="0"/>
        <v>2110518</v>
      </c>
    </row>
    <row r="15" spans="1:5" ht="15">
      <c r="A15" s="11" t="s">
        <v>10</v>
      </c>
      <c r="B15" s="12">
        <v>880649</v>
      </c>
      <c r="C15" s="12">
        <v>760254</v>
      </c>
      <c r="D15" s="12">
        <v>654879</v>
      </c>
      <c r="E15" s="12">
        <f t="shared" si="0"/>
        <v>2295782</v>
      </c>
    </row>
    <row r="16" spans="1:5" ht="15">
      <c r="A16" s="11" t="s">
        <v>11</v>
      </c>
      <c r="B16" s="12">
        <v>1230600</v>
      </c>
      <c r="C16" s="12">
        <v>1062363</v>
      </c>
      <c r="D16" s="12">
        <v>1085417</v>
      </c>
      <c r="E16" s="12">
        <f t="shared" si="0"/>
        <v>3378380</v>
      </c>
    </row>
    <row r="17" spans="1:5" ht="15">
      <c r="A17" s="11" t="s">
        <v>12</v>
      </c>
      <c r="B17" s="12">
        <v>3175144</v>
      </c>
      <c r="C17" s="12">
        <v>2741064</v>
      </c>
      <c r="D17" s="12">
        <v>2947339</v>
      </c>
      <c r="E17" s="12">
        <f t="shared" si="0"/>
        <v>8863547</v>
      </c>
    </row>
    <row r="18" spans="1:5" ht="15">
      <c r="A18" s="11" t="s">
        <v>13</v>
      </c>
      <c r="B18" s="12">
        <v>4745900</v>
      </c>
      <c r="C18" s="12">
        <v>4097078</v>
      </c>
      <c r="D18" s="12">
        <v>5957103</v>
      </c>
      <c r="E18" s="12">
        <f t="shared" si="0"/>
        <v>14800081</v>
      </c>
    </row>
    <row r="19" spans="1:5" ht="15">
      <c r="A19" s="11" t="s">
        <v>14</v>
      </c>
      <c r="B19" s="12">
        <v>779766</v>
      </c>
      <c r="C19" s="12">
        <v>673163</v>
      </c>
      <c r="D19" s="12">
        <v>600231</v>
      </c>
      <c r="E19" s="12">
        <f t="shared" si="0"/>
        <v>2053160</v>
      </c>
    </row>
    <row r="20" spans="1:5" ht="15">
      <c r="A20" s="11" t="s">
        <v>15</v>
      </c>
      <c r="B20" s="12">
        <v>1662019</v>
      </c>
      <c r="C20" s="12">
        <v>1434801</v>
      </c>
      <c r="D20" s="12">
        <v>1681744</v>
      </c>
      <c r="E20" s="12">
        <f t="shared" si="0"/>
        <v>4778564</v>
      </c>
    </row>
    <row r="21" spans="1:5" ht="15">
      <c r="A21" s="11" t="s">
        <v>16</v>
      </c>
      <c r="B21" s="12">
        <v>970004</v>
      </c>
      <c r="C21" s="12">
        <v>837393</v>
      </c>
      <c r="D21" s="12">
        <v>986600</v>
      </c>
      <c r="E21" s="12">
        <f t="shared" si="0"/>
        <v>2793997</v>
      </c>
    </row>
    <row r="22" spans="1:5" ht="15">
      <c r="A22" s="11" t="s">
        <v>17</v>
      </c>
      <c r="B22" s="12">
        <v>1117870</v>
      </c>
      <c r="C22" s="12">
        <v>965044</v>
      </c>
      <c r="D22" s="12">
        <v>781915</v>
      </c>
      <c r="E22" s="12">
        <f t="shared" si="0"/>
        <v>2864829</v>
      </c>
    </row>
    <row r="23" spans="1:5" ht="15">
      <c r="A23" s="11" t="s">
        <v>18</v>
      </c>
      <c r="B23" s="12">
        <v>478353</v>
      </c>
      <c r="C23" s="12">
        <v>412956</v>
      </c>
      <c r="D23" s="12">
        <v>416178</v>
      </c>
      <c r="E23" s="12">
        <f t="shared" si="0"/>
        <v>1307487</v>
      </c>
    </row>
    <row r="24" spans="1:5" ht="15">
      <c r="A24" s="11" t="s">
        <v>19</v>
      </c>
      <c r="B24" s="2">
        <v>1235675</v>
      </c>
      <c r="C24" s="12">
        <v>1066744</v>
      </c>
      <c r="D24" s="12">
        <v>1060386</v>
      </c>
      <c r="E24" s="12">
        <f t="shared" si="0"/>
        <v>3362805</v>
      </c>
    </row>
    <row r="25" spans="1:5" ht="15">
      <c r="A25" s="13"/>
      <c r="B25" s="14"/>
      <c r="C25" s="14"/>
      <c r="D25" s="14"/>
      <c r="E25" s="14"/>
    </row>
    <row r="26" spans="1:5" ht="15">
      <c r="A26" s="15" t="s">
        <v>1</v>
      </c>
      <c r="B26" s="16">
        <f>SUM(B7:B25)</f>
        <v>34542887</v>
      </c>
      <c r="C26" s="16">
        <f>SUM(C7:C25)</f>
        <v>29820461</v>
      </c>
      <c r="D26" s="16">
        <f>SUM(D7:D25)</f>
        <v>34061391</v>
      </c>
      <c r="E26" s="16">
        <f>SUM(E7:E25)</f>
        <v>98424739</v>
      </c>
    </row>
    <row r="28" spans="2:4" ht="15">
      <c r="B28" s="7" t="s">
        <v>22</v>
      </c>
      <c r="C28" s="7" t="s">
        <v>22</v>
      </c>
      <c r="D28" s="7" t="s">
        <v>22</v>
      </c>
    </row>
    <row r="29" spans="2:5" ht="15">
      <c r="B29" s="7" t="s">
        <v>22</v>
      </c>
      <c r="C29" s="7" t="s">
        <v>22</v>
      </c>
      <c r="D29" s="7" t="s">
        <v>22</v>
      </c>
      <c r="E29" s="7" t="s">
        <v>22</v>
      </c>
    </row>
  </sheetData>
  <sheetProtection/>
  <mergeCells count="9">
    <mergeCell ref="A1:E1"/>
    <mergeCell ref="A4:E4"/>
    <mergeCell ref="A5:A6"/>
    <mergeCell ref="E5:E6"/>
    <mergeCell ref="C5:C6"/>
    <mergeCell ref="A2:E2"/>
    <mergeCell ref="D5:D6"/>
    <mergeCell ref="A3:E3"/>
    <mergeCell ref="B5:B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6">
      <selection activeCell="E27" sqref="E27"/>
    </sheetView>
  </sheetViews>
  <sheetFormatPr defaultColWidth="11.421875" defaultRowHeight="15"/>
  <cols>
    <col min="1" max="5" width="21.8515625" style="0" customWidth="1"/>
  </cols>
  <sheetData>
    <row r="1" spans="1:5" ht="15">
      <c r="A1" s="24" t="s">
        <v>54</v>
      </c>
      <c r="B1" s="24"/>
      <c r="C1" s="24"/>
      <c r="D1" s="24"/>
      <c r="E1" s="24"/>
    </row>
    <row r="2" spans="1:5" ht="15">
      <c r="A2" s="25" t="s">
        <v>58</v>
      </c>
      <c r="B2" s="25"/>
      <c r="C2" s="25"/>
      <c r="D2" s="25"/>
      <c r="E2" s="25"/>
    </row>
    <row r="3" spans="1:5" ht="15">
      <c r="A3" s="25" t="s">
        <v>20</v>
      </c>
      <c r="B3" s="25"/>
      <c r="C3" s="25"/>
      <c r="D3" s="25"/>
      <c r="E3" s="25"/>
    </row>
    <row r="4" spans="1:5" ht="15">
      <c r="A4" s="26" t="s">
        <v>36</v>
      </c>
      <c r="B4" s="26"/>
      <c r="C4" s="26"/>
      <c r="D4" s="26"/>
      <c r="E4" s="26"/>
    </row>
    <row r="5" spans="1:5" ht="27.75" customHeight="1">
      <c r="A5" s="27" t="s">
        <v>0</v>
      </c>
      <c r="B5" s="27" t="s">
        <v>47</v>
      </c>
      <c r="C5" s="27" t="s">
        <v>50</v>
      </c>
      <c r="D5" s="27" t="s">
        <v>52</v>
      </c>
      <c r="E5" s="27" t="s">
        <v>1</v>
      </c>
    </row>
    <row r="6" spans="1:5" ht="15">
      <c r="A6" s="28"/>
      <c r="B6" s="28"/>
      <c r="C6" s="28"/>
      <c r="D6" s="28"/>
      <c r="E6" s="28"/>
    </row>
    <row r="7" spans="1:5" ht="15">
      <c r="A7" s="11" t="s">
        <v>2</v>
      </c>
      <c r="B7" s="2">
        <v>772234</v>
      </c>
      <c r="C7" s="12">
        <v>801916</v>
      </c>
      <c r="D7" s="12">
        <v>624991</v>
      </c>
      <c r="E7" s="12">
        <f aca="true" t="shared" si="0" ref="E7:E24">SUM(B7:D7)</f>
        <v>2199141</v>
      </c>
    </row>
    <row r="8" spans="1:5" ht="15">
      <c r="A8" s="11" t="s">
        <v>3</v>
      </c>
      <c r="B8" s="2">
        <v>119036</v>
      </c>
      <c r="C8" s="12">
        <v>123612</v>
      </c>
      <c r="D8" s="12">
        <v>96812</v>
      </c>
      <c r="E8" s="12">
        <f t="shared" si="0"/>
        <v>339460</v>
      </c>
    </row>
    <row r="9" spans="1:5" ht="15">
      <c r="A9" s="11" t="s">
        <v>4</v>
      </c>
      <c r="B9" s="2">
        <v>109879</v>
      </c>
      <c r="C9" s="12">
        <v>114102</v>
      </c>
      <c r="D9" s="12">
        <v>69840</v>
      </c>
      <c r="E9" s="12">
        <f t="shared" si="0"/>
        <v>293821</v>
      </c>
    </row>
    <row r="10" spans="1:5" ht="15">
      <c r="A10" s="11" t="s">
        <v>5</v>
      </c>
      <c r="B10" s="2">
        <v>89227</v>
      </c>
      <c r="C10" s="12">
        <v>92656</v>
      </c>
      <c r="D10" s="12">
        <v>67064</v>
      </c>
      <c r="E10" s="12">
        <f t="shared" si="0"/>
        <v>248947</v>
      </c>
    </row>
    <row r="11" spans="1:5" ht="15">
      <c r="A11" s="11" t="s">
        <v>6</v>
      </c>
      <c r="B11" s="2">
        <v>63181</v>
      </c>
      <c r="C11" s="12">
        <v>65609</v>
      </c>
      <c r="D11" s="12">
        <v>64980</v>
      </c>
      <c r="E11" s="12">
        <f t="shared" si="0"/>
        <v>193770</v>
      </c>
    </row>
    <row r="12" spans="1:5" ht="15">
      <c r="A12" s="11" t="s">
        <v>7</v>
      </c>
      <c r="B12" s="2">
        <v>1557043</v>
      </c>
      <c r="C12" s="12">
        <v>1616889</v>
      </c>
      <c r="D12" s="12">
        <v>1802207</v>
      </c>
      <c r="E12" s="12">
        <f t="shared" si="0"/>
        <v>4976139</v>
      </c>
    </row>
    <row r="13" spans="1:5" ht="15">
      <c r="A13" s="11" t="s">
        <v>8</v>
      </c>
      <c r="B13" s="2">
        <v>98305</v>
      </c>
      <c r="C13" s="12">
        <v>102083</v>
      </c>
      <c r="D13" s="12">
        <v>81001</v>
      </c>
      <c r="E13" s="12">
        <f t="shared" si="0"/>
        <v>281389</v>
      </c>
    </row>
    <row r="14" spans="1:5" ht="15">
      <c r="A14" s="11" t="s">
        <v>9</v>
      </c>
      <c r="B14" s="2">
        <v>119154</v>
      </c>
      <c r="C14" s="12">
        <v>123734</v>
      </c>
      <c r="D14" s="12">
        <v>118658</v>
      </c>
      <c r="E14" s="12">
        <f t="shared" si="0"/>
        <v>361546</v>
      </c>
    </row>
    <row r="15" spans="1:5" ht="15">
      <c r="A15" s="11" t="s">
        <v>10</v>
      </c>
      <c r="B15" s="2">
        <v>141162</v>
      </c>
      <c r="C15" s="12">
        <v>146588</v>
      </c>
      <c r="D15" s="12">
        <v>108991</v>
      </c>
      <c r="E15" s="12">
        <f t="shared" si="0"/>
        <v>396741</v>
      </c>
    </row>
    <row r="16" spans="1:5" ht="15">
      <c r="A16" s="11" t="s">
        <v>11</v>
      </c>
      <c r="B16" s="2">
        <v>197257</v>
      </c>
      <c r="C16" s="12">
        <v>204838</v>
      </c>
      <c r="D16" s="12">
        <v>178597</v>
      </c>
      <c r="E16" s="12">
        <f t="shared" si="0"/>
        <v>580692</v>
      </c>
    </row>
    <row r="17" spans="1:5" ht="15">
      <c r="A17" s="11" t="s">
        <v>12</v>
      </c>
      <c r="B17" s="2">
        <v>508953</v>
      </c>
      <c r="C17" s="12">
        <v>528516</v>
      </c>
      <c r="D17" s="12">
        <v>483472</v>
      </c>
      <c r="E17" s="12">
        <f t="shared" si="0"/>
        <v>1520941</v>
      </c>
    </row>
    <row r="18" spans="1:5" ht="15">
      <c r="A18" s="11" t="s">
        <v>13</v>
      </c>
      <c r="B18" s="2">
        <v>760735</v>
      </c>
      <c r="C18" s="12">
        <v>789974</v>
      </c>
      <c r="D18" s="12">
        <v>962225</v>
      </c>
      <c r="E18" s="12">
        <f t="shared" si="0"/>
        <v>2512934</v>
      </c>
    </row>
    <row r="19" spans="1:5" ht="15">
      <c r="A19" s="11" t="s">
        <v>14</v>
      </c>
      <c r="B19" s="2">
        <v>124991</v>
      </c>
      <c r="C19" s="12">
        <v>129795</v>
      </c>
      <c r="D19" s="12">
        <v>99651</v>
      </c>
      <c r="E19" s="12">
        <f t="shared" si="0"/>
        <v>354437</v>
      </c>
    </row>
    <row r="20" spans="1:5" ht="15">
      <c r="A20" s="11" t="s">
        <v>15</v>
      </c>
      <c r="B20" s="2">
        <v>266410</v>
      </c>
      <c r="C20" s="12">
        <v>276650</v>
      </c>
      <c r="D20" s="12">
        <v>274528</v>
      </c>
      <c r="E20" s="12">
        <f t="shared" si="0"/>
        <v>817588</v>
      </c>
    </row>
    <row r="21" spans="1:5" ht="15">
      <c r="A21" s="11" t="s">
        <v>16</v>
      </c>
      <c r="B21" s="2">
        <v>155485</v>
      </c>
      <c r="C21" s="12">
        <v>161461</v>
      </c>
      <c r="D21" s="12">
        <v>161008</v>
      </c>
      <c r="E21" s="12">
        <f t="shared" si="0"/>
        <v>477954</v>
      </c>
    </row>
    <row r="22" spans="1:5" ht="15">
      <c r="A22" s="11" t="s">
        <v>17</v>
      </c>
      <c r="B22" s="2">
        <v>179187</v>
      </c>
      <c r="C22" s="12">
        <v>186074</v>
      </c>
      <c r="D22" s="12">
        <v>130728</v>
      </c>
      <c r="E22" s="12">
        <f t="shared" si="0"/>
        <v>495989</v>
      </c>
    </row>
    <row r="23" spans="1:5" ht="15">
      <c r="A23" s="11" t="s">
        <v>18</v>
      </c>
      <c r="B23" s="2">
        <v>76677</v>
      </c>
      <c r="C23" s="12">
        <v>79624</v>
      </c>
      <c r="D23" s="12">
        <v>68539</v>
      </c>
      <c r="E23" s="12">
        <f t="shared" si="0"/>
        <v>224840</v>
      </c>
    </row>
    <row r="24" spans="1:5" ht="15">
      <c r="A24" s="11" t="s">
        <v>19</v>
      </c>
      <c r="B24" s="2">
        <v>198070</v>
      </c>
      <c r="C24" s="12">
        <v>205683</v>
      </c>
      <c r="D24" s="12">
        <v>174777</v>
      </c>
      <c r="E24" s="12">
        <f t="shared" si="0"/>
        <v>578530</v>
      </c>
    </row>
    <row r="25" spans="1:5" ht="15">
      <c r="A25" s="13"/>
      <c r="B25" s="14"/>
      <c r="C25" s="14"/>
      <c r="D25" s="14"/>
      <c r="E25" s="14"/>
    </row>
    <row r="26" spans="1:5" ht="15">
      <c r="A26" s="15" t="s">
        <v>1</v>
      </c>
      <c r="B26" s="16">
        <f>SUM(B7:B25)</f>
        <v>5536986</v>
      </c>
      <c r="C26" s="16">
        <f>SUM(C7:C25)</f>
        <v>5749804</v>
      </c>
      <c r="D26" s="16">
        <f>SUM(D7:D25)</f>
        <v>5568069</v>
      </c>
      <c r="E26" s="16">
        <f>SUM(E7:E25)</f>
        <v>16854859</v>
      </c>
    </row>
    <row r="27" spans="2:4" ht="15">
      <c r="B27" s="8"/>
      <c r="C27" s="8"/>
      <c r="D27" s="8"/>
    </row>
    <row r="28" spans="2:4" ht="15">
      <c r="B28" s="8" t="s">
        <v>22</v>
      </c>
      <c r="C28" s="8" t="s">
        <v>22</v>
      </c>
      <c r="D28" s="8" t="s">
        <v>22</v>
      </c>
    </row>
    <row r="29" spans="2:4" ht="15">
      <c r="B29" s="8" t="s">
        <v>22</v>
      </c>
      <c r="C29" s="8" t="s">
        <v>22</v>
      </c>
      <c r="D29" s="8" t="s">
        <v>22</v>
      </c>
    </row>
  </sheetData>
  <sheetProtection/>
  <mergeCells count="9">
    <mergeCell ref="D5:D6"/>
    <mergeCell ref="C5:C6"/>
    <mergeCell ref="A2:E2"/>
    <mergeCell ref="A1:E1"/>
    <mergeCell ref="A4:E4"/>
    <mergeCell ref="A5:A6"/>
    <mergeCell ref="E5:E6"/>
    <mergeCell ref="A3:E3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27"/>
    </sheetView>
  </sheetViews>
  <sheetFormatPr defaultColWidth="11.421875" defaultRowHeight="15"/>
  <cols>
    <col min="1" max="5" width="16.7109375" style="0" customWidth="1"/>
  </cols>
  <sheetData>
    <row r="1" spans="1:5" ht="27" customHeight="1">
      <c r="A1" s="24" t="s">
        <v>54</v>
      </c>
      <c r="B1" s="24"/>
      <c r="C1" s="24"/>
      <c r="D1" s="24"/>
      <c r="E1" s="24"/>
    </row>
    <row r="2" spans="1:5" ht="15">
      <c r="A2" s="25" t="s">
        <v>59</v>
      </c>
      <c r="B2" s="25"/>
      <c r="C2" s="25"/>
      <c r="D2" s="25"/>
      <c r="E2" s="25"/>
    </row>
    <row r="3" spans="1:5" ht="15">
      <c r="A3" s="25" t="s">
        <v>20</v>
      </c>
      <c r="B3" s="25"/>
      <c r="C3" s="25"/>
      <c r="D3" s="25"/>
      <c r="E3" s="25"/>
    </row>
    <row r="4" spans="1:5" ht="15">
      <c r="A4" s="26" t="s">
        <v>37</v>
      </c>
      <c r="B4" s="26"/>
      <c r="C4" s="26"/>
      <c r="D4" s="26"/>
      <c r="E4" s="26"/>
    </row>
    <row r="5" spans="1:5" ht="15">
      <c r="A5" s="27" t="s">
        <v>0</v>
      </c>
      <c r="B5" s="27" t="s">
        <v>47</v>
      </c>
      <c r="C5" s="27" t="s">
        <v>50</v>
      </c>
      <c r="D5" s="27" t="s">
        <v>52</v>
      </c>
      <c r="E5" s="27" t="s">
        <v>1</v>
      </c>
    </row>
    <row r="6" spans="1:5" ht="15">
      <c r="A6" s="28"/>
      <c r="B6" s="28"/>
      <c r="C6" s="28"/>
      <c r="D6" s="28"/>
      <c r="E6" s="28"/>
    </row>
    <row r="7" spans="1:5" ht="15">
      <c r="A7" s="11" t="s">
        <v>2</v>
      </c>
      <c r="B7" s="12">
        <v>9700</v>
      </c>
      <c r="C7" s="12">
        <v>5623</v>
      </c>
      <c r="D7" s="12">
        <v>3976</v>
      </c>
      <c r="E7" s="12">
        <f aca="true" t="shared" si="0" ref="E7:E24">SUM(B7:D7)</f>
        <v>19299</v>
      </c>
    </row>
    <row r="8" spans="1:5" ht="15">
      <c r="A8" s="11" t="s">
        <v>3</v>
      </c>
      <c r="B8" s="12">
        <v>1495</v>
      </c>
      <c r="C8" s="12">
        <v>867</v>
      </c>
      <c r="D8" s="12">
        <v>622</v>
      </c>
      <c r="E8" s="12">
        <f t="shared" si="0"/>
        <v>2984</v>
      </c>
    </row>
    <row r="9" spans="1:5" ht="15">
      <c r="A9" s="11" t="s">
        <v>4</v>
      </c>
      <c r="B9" s="12">
        <v>1380</v>
      </c>
      <c r="C9" s="12">
        <v>800</v>
      </c>
      <c r="D9" s="12">
        <v>191</v>
      </c>
      <c r="E9" s="12">
        <f t="shared" si="0"/>
        <v>2371</v>
      </c>
    </row>
    <row r="10" spans="1:5" ht="15">
      <c r="A10" s="11" t="s">
        <v>5</v>
      </c>
      <c r="B10" s="12">
        <v>1121</v>
      </c>
      <c r="C10" s="12">
        <v>650</v>
      </c>
      <c r="D10" s="12">
        <v>358</v>
      </c>
      <c r="E10" s="12">
        <f t="shared" si="0"/>
        <v>2129</v>
      </c>
    </row>
    <row r="11" spans="1:5" ht="15">
      <c r="A11" s="11" t="s">
        <v>6</v>
      </c>
      <c r="B11" s="12">
        <v>794</v>
      </c>
      <c r="C11" s="12">
        <v>460</v>
      </c>
      <c r="D11" s="12">
        <v>597</v>
      </c>
      <c r="E11" s="12">
        <f t="shared" si="0"/>
        <v>1851</v>
      </c>
    </row>
    <row r="12" spans="1:5" ht="15">
      <c r="A12" s="11" t="s">
        <v>7</v>
      </c>
      <c r="B12" s="12">
        <v>19559</v>
      </c>
      <c r="C12" s="12">
        <v>11338</v>
      </c>
      <c r="D12" s="12">
        <v>18669</v>
      </c>
      <c r="E12" s="12">
        <f t="shared" si="0"/>
        <v>49566</v>
      </c>
    </row>
    <row r="13" spans="1:5" ht="15">
      <c r="A13" s="11" t="s">
        <v>8</v>
      </c>
      <c r="B13" s="12">
        <v>1235</v>
      </c>
      <c r="C13" s="12">
        <v>716</v>
      </c>
      <c r="D13" s="12">
        <v>534</v>
      </c>
      <c r="E13" s="12">
        <f t="shared" si="0"/>
        <v>2485</v>
      </c>
    </row>
    <row r="14" spans="1:5" ht="15">
      <c r="A14" s="11" t="s">
        <v>9</v>
      </c>
      <c r="B14" s="12">
        <v>1497</v>
      </c>
      <c r="C14" s="12">
        <v>868</v>
      </c>
      <c r="D14" s="12">
        <v>1050</v>
      </c>
      <c r="E14" s="12">
        <f t="shared" si="0"/>
        <v>3415</v>
      </c>
    </row>
    <row r="15" spans="1:5" ht="15">
      <c r="A15" s="11" t="s">
        <v>10</v>
      </c>
      <c r="B15" s="12">
        <v>1773</v>
      </c>
      <c r="C15" s="12">
        <v>1028</v>
      </c>
      <c r="D15" s="12">
        <v>623</v>
      </c>
      <c r="E15" s="12">
        <f t="shared" si="0"/>
        <v>3424</v>
      </c>
    </row>
    <row r="16" spans="1:5" ht="15">
      <c r="A16" s="11" t="s">
        <v>11</v>
      </c>
      <c r="B16" s="12">
        <v>2478</v>
      </c>
      <c r="C16" s="12">
        <v>1436</v>
      </c>
      <c r="D16" s="12">
        <v>1388</v>
      </c>
      <c r="E16" s="12">
        <f t="shared" si="0"/>
        <v>5302</v>
      </c>
    </row>
    <row r="17" spans="1:5" ht="15">
      <c r="A17" s="11" t="s">
        <v>12</v>
      </c>
      <c r="B17" s="12">
        <v>6393</v>
      </c>
      <c r="C17" s="12">
        <v>3706</v>
      </c>
      <c r="D17" s="12">
        <v>4027</v>
      </c>
      <c r="E17" s="12">
        <f t="shared" si="0"/>
        <v>14126</v>
      </c>
    </row>
    <row r="18" spans="1:5" ht="15">
      <c r="A18" s="11" t="s">
        <v>13</v>
      </c>
      <c r="B18" s="12">
        <v>9556</v>
      </c>
      <c r="C18" s="12">
        <v>5539</v>
      </c>
      <c r="D18" s="12">
        <v>10727</v>
      </c>
      <c r="E18" s="12">
        <f t="shared" si="0"/>
        <v>25822</v>
      </c>
    </row>
    <row r="19" spans="1:5" ht="15">
      <c r="A19" s="11" t="s">
        <v>14</v>
      </c>
      <c r="B19" s="12">
        <v>1570</v>
      </c>
      <c r="C19" s="12">
        <v>910</v>
      </c>
      <c r="D19" s="12">
        <v>614</v>
      </c>
      <c r="E19" s="12">
        <f t="shared" si="0"/>
        <v>3094</v>
      </c>
    </row>
    <row r="20" spans="1:5" ht="15">
      <c r="A20" s="11" t="s">
        <v>15</v>
      </c>
      <c r="B20" s="12">
        <v>3346</v>
      </c>
      <c r="C20" s="12">
        <v>1940</v>
      </c>
      <c r="D20" s="12">
        <v>2529</v>
      </c>
      <c r="E20" s="12">
        <f t="shared" si="0"/>
        <v>7815</v>
      </c>
    </row>
    <row r="21" spans="1:5" ht="15">
      <c r="A21" s="11" t="s">
        <v>16</v>
      </c>
      <c r="B21" s="12">
        <v>1953</v>
      </c>
      <c r="C21" s="12">
        <v>1132</v>
      </c>
      <c r="D21" s="12">
        <v>1492</v>
      </c>
      <c r="E21" s="12">
        <f t="shared" si="0"/>
        <v>4577</v>
      </c>
    </row>
    <row r="22" spans="1:5" ht="15">
      <c r="A22" s="11" t="s">
        <v>17</v>
      </c>
      <c r="B22" s="12">
        <v>2251</v>
      </c>
      <c r="C22" s="12">
        <v>1305</v>
      </c>
      <c r="D22" s="12">
        <v>642</v>
      </c>
      <c r="E22" s="12">
        <f t="shared" si="0"/>
        <v>4198</v>
      </c>
    </row>
    <row r="23" spans="1:5" ht="15">
      <c r="A23" s="11" t="s">
        <v>18</v>
      </c>
      <c r="B23" s="12">
        <v>963</v>
      </c>
      <c r="C23" s="12">
        <v>558</v>
      </c>
      <c r="D23" s="12">
        <v>522</v>
      </c>
      <c r="E23" s="12">
        <f t="shared" si="0"/>
        <v>2043</v>
      </c>
    </row>
    <row r="24" spans="1:5" ht="15">
      <c r="A24" s="11" t="s">
        <v>19</v>
      </c>
      <c r="B24" s="12">
        <v>2488</v>
      </c>
      <c r="C24" s="12">
        <v>1442</v>
      </c>
      <c r="D24" s="12">
        <v>1304</v>
      </c>
      <c r="E24" s="12">
        <f t="shared" si="0"/>
        <v>5234</v>
      </c>
    </row>
    <row r="25" spans="1:5" ht="15">
      <c r="A25" s="13"/>
      <c r="B25" s="14"/>
      <c r="C25" s="14"/>
      <c r="D25" s="14"/>
      <c r="E25" s="14"/>
    </row>
    <row r="26" spans="1:5" ht="15">
      <c r="A26" s="15" t="s">
        <v>1</v>
      </c>
      <c r="B26" s="16">
        <f>SUM(B7:B25)</f>
        <v>69552</v>
      </c>
      <c r="C26" s="16">
        <f>SUM(C7:C25)</f>
        <v>40318</v>
      </c>
      <c r="D26" s="16">
        <f>SUM(D7:D25)</f>
        <v>49865</v>
      </c>
      <c r="E26" s="16">
        <f>SUM(E7:E25)</f>
        <v>159735</v>
      </c>
    </row>
    <row r="27" ht="15">
      <c r="A27" s="1" t="s">
        <v>21</v>
      </c>
    </row>
    <row r="28" spans="2:4" ht="15">
      <c r="B28" s="8"/>
      <c r="C28" s="8"/>
      <c r="D28" s="8"/>
    </row>
    <row r="29" spans="2:4" ht="15">
      <c r="B29" s="8"/>
      <c r="C29" s="8"/>
      <c r="D29" s="8"/>
    </row>
  </sheetData>
  <sheetProtection/>
  <mergeCells count="9">
    <mergeCell ref="A1:E1"/>
    <mergeCell ref="A2:E2"/>
    <mergeCell ref="A3:E3"/>
    <mergeCell ref="A4:E4"/>
    <mergeCell ref="A5:A6"/>
    <mergeCell ref="E5:E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:E26"/>
    </sheetView>
  </sheetViews>
  <sheetFormatPr defaultColWidth="11.421875" defaultRowHeight="15"/>
  <cols>
    <col min="1" max="5" width="14.57421875" style="0" customWidth="1"/>
  </cols>
  <sheetData>
    <row r="1" spans="1:5" ht="30" customHeight="1">
      <c r="A1" s="24" t="s">
        <v>54</v>
      </c>
      <c r="B1" s="24"/>
      <c r="C1" s="24"/>
      <c r="D1" s="24"/>
      <c r="E1" s="24"/>
    </row>
    <row r="2" spans="1:5" ht="15">
      <c r="A2" s="25" t="s">
        <v>60</v>
      </c>
      <c r="B2" s="25"/>
      <c r="C2" s="25"/>
      <c r="D2" s="25"/>
      <c r="E2" s="25"/>
    </row>
    <row r="3" spans="1:5" ht="15">
      <c r="A3" s="25" t="s">
        <v>20</v>
      </c>
      <c r="B3" s="25"/>
      <c r="C3" s="25"/>
      <c r="D3" s="25"/>
      <c r="E3" s="25"/>
    </row>
    <row r="4" spans="1:5" ht="15">
      <c r="A4" s="26" t="s">
        <v>38</v>
      </c>
      <c r="B4" s="26"/>
      <c r="C4" s="26"/>
      <c r="D4" s="26"/>
      <c r="E4" s="26"/>
    </row>
    <row r="5" spans="1:5" ht="15">
      <c r="A5" s="27" t="s">
        <v>0</v>
      </c>
      <c r="B5" s="27" t="s">
        <v>47</v>
      </c>
      <c r="C5" s="27" t="s">
        <v>50</v>
      </c>
      <c r="D5" s="27" t="s">
        <v>52</v>
      </c>
      <c r="E5" s="27" t="s">
        <v>1</v>
      </c>
    </row>
    <row r="6" spans="1:5" ht="15">
      <c r="A6" s="28"/>
      <c r="B6" s="28"/>
      <c r="C6" s="28"/>
      <c r="D6" s="28"/>
      <c r="E6" s="28"/>
    </row>
    <row r="7" spans="1:5" ht="15">
      <c r="A7" s="11" t="s">
        <v>2</v>
      </c>
      <c r="B7" s="12">
        <v>528137</v>
      </c>
      <c r="C7" s="12">
        <v>463516</v>
      </c>
      <c r="D7" s="12">
        <v>410139</v>
      </c>
      <c r="E7" s="12">
        <f aca="true" t="shared" si="0" ref="E7:E24">SUM(B7:D7)</f>
        <v>1401792</v>
      </c>
    </row>
    <row r="8" spans="1:5" ht="15">
      <c r="A8" s="11" t="s">
        <v>3</v>
      </c>
      <c r="B8" s="12">
        <v>81410</v>
      </c>
      <c r="C8" s="12">
        <v>71449</v>
      </c>
      <c r="D8" s="12">
        <v>63566</v>
      </c>
      <c r="E8" s="12">
        <f t="shared" si="0"/>
        <v>216425</v>
      </c>
    </row>
    <row r="9" spans="1:5" ht="15">
      <c r="A9" s="11" t="s">
        <v>4</v>
      </c>
      <c r="B9" s="12">
        <v>75147</v>
      </c>
      <c r="C9" s="12">
        <v>65952</v>
      </c>
      <c r="D9" s="12">
        <v>44410</v>
      </c>
      <c r="E9" s="12">
        <f t="shared" si="0"/>
        <v>185509</v>
      </c>
    </row>
    <row r="10" spans="1:5" ht="15">
      <c r="A10" s="11" t="s">
        <v>5</v>
      </c>
      <c r="B10" s="12">
        <v>61023</v>
      </c>
      <c r="C10" s="12">
        <v>53556</v>
      </c>
      <c r="D10" s="12">
        <v>43626</v>
      </c>
      <c r="E10" s="12">
        <f t="shared" si="0"/>
        <v>158205</v>
      </c>
    </row>
    <row r="11" spans="1:5" ht="15">
      <c r="A11" s="11" t="s">
        <v>6</v>
      </c>
      <c r="B11" s="12">
        <v>43210</v>
      </c>
      <c r="C11" s="12">
        <v>37923</v>
      </c>
      <c r="D11" s="12">
        <v>43672</v>
      </c>
      <c r="E11" s="12">
        <f t="shared" si="0"/>
        <v>124805</v>
      </c>
    </row>
    <row r="12" spans="1:5" ht="15">
      <c r="A12" s="11" t="s">
        <v>7</v>
      </c>
      <c r="B12" s="12">
        <v>1064873</v>
      </c>
      <c r="C12" s="12">
        <v>934579</v>
      </c>
      <c r="D12" s="12">
        <v>1223006</v>
      </c>
      <c r="E12" s="12">
        <f t="shared" si="0"/>
        <v>3222458</v>
      </c>
    </row>
    <row r="13" spans="1:5" ht="15">
      <c r="A13" s="11" t="s">
        <v>8</v>
      </c>
      <c r="B13" s="12">
        <v>67231</v>
      </c>
      <c r="C13" s="12">
        <v>59005</v>
      </c>
      <c r="D13" s="12">
        <v>53263</v>
      </c>
      <c r="E13" s="12">
        <f t="shared" si="0"/>
        <v>179499</v>
      </c>
    </row>
    <row r="14" spans="1:5" ht="15">
      <c r="A14" s="11" t="s">
        <v>9</v>
      </c>
      <c r="B14" s="12">
        <v>81490</v>
      </c>
      <c r="C14" s="12">
        <v>71519</v>
      </c>
      <c r="D14" s="12">
        <v>79521</v>
      </c>
      <c r="E14" s="12">
        <f t="shared" si="0"/>
        <v>232530</v>
      </c>
    </row>
    <row r="15" spans="1:5" ht="15">
      <c r="A15" s="11" t="s">
        <v>10</v>
      </c>
      <c r="B15" s="12">
        <v>96542</v>
      </c>
      <c r="C15" s="12">
        <v>84729</v>
      </c>
      <c r="D15" s="12">
        <v>71132</v>
      </c>
      <c r="E15" s="12">
        <f t="shared" si="0"/>
        <v>252403</v>
      </c>
    </row>
    <row r="16" spans="1:5" ht="15">
      <c r="A16" s="11" t="s">
        <v>11</v>
      </c>
      <c r="B16" s="12">
        <v>134905</v>
      </c>
      <c r="C16" s="12">
        <v>118399</v>
      </c>
      <c r="D16" s="12">
        <v>118611</v>
      </c>
      <c r="E16" s="12">
        <f t="shared" si="0"/>
        <v>371915</v>
      </c>
    </row>
    <row r="17" spans="1:5" ht="15">
      <c r="A17" s="11" t="s">
        <v>12</v>
      </c>
      <c r="B17" s="12">
        <v>348077</v>
      </c>
      <c r="C17" s="12">
        <v>305488</v>
      </c>
      <c r="D17" s="12">
        <v>322595</v>
      </c>
      <c r="E17" s="12">
        <f t="shared" si="0"/>
        <v>976160</v>
      </c>
    </row>
    <row r="18" spans="1:5" ht="15">
      <c r="A18" s="11" t="s">
        <v>13</v>
      </c>
      <c r="B18" s="12">
        <v>520272</v>
      </c>
      <c r="C18" s="12">
        <v>456614</v>
      </c>
      <c r="D18" s="12">
        <v>657233</v>
      </c>
      <c r="E18" s="12">
        <f t="shared" si="0"/>
        <v>1634119</v>
      </c>
    </row>
    <row r="19" spans="1:5" ht="15">
      <c r="A19" s="11" t="s">
        <v>14</v>
      </c>
      <c r="B19" s="12">
        <v>85482</v>
      </c>
      <c r="C19" s="12">
        <v>75023</v>
      </c>
      <c r="D19" s="12">
        <v>65282</v>
      </c>
      <c r="E19" s="12">
        <f t="shared" si="0"/>
        <v>225787</v>
      </c>
    </row>
    <row r="20" spans="1:5" ht="15">
      <c r="A20" s="11" t="s">
        <v>15</v>
      </c>
      <c r="B20" s="12">
        <v>182200</v>
      </c>
      <c r="C20" s="12">
        <v>159907</v>
      </c>
      <c r="D20" s="12">
        <v>184539</v>
      </c>
      <c r="E20" s="12">
        <f t="shared" si="0"/>
        <v>526646</v>
      </c>
    </row>
    <row r="21" spans="1:5" ht="15">
      <c r="A21" s="11" t="s">
        <v>16</v>
      </c>
      <c r="B21" s="12">
        <v>106337</v>
      </c>
      <c r="C21" s="12">
        <v>93326</v>
      </c>
      <c r="D21" s="12">
        <v>108276</v>
      </c>
      <c r="E21" s="12">
        <f t="shared" si="0"/>
        <v>307939</v>
      </c>
    </row>
    <row r="22" spans="1:5" ht="15">
      <c r="A22" s="11" t="s">
        <v>17</v>
      </c>
      <c r="B22" s="12">
        <v>122547</v>
      </c>
      <c r="C22" s="12">
        <v>107553</v>
      </c>
      <c r="D22" s="12">
        <v>84724</v>
      </c>
      <c r="E22" s="12">
        <f t="shared" si="0"/>
        <v>314824</v>
      </c>
    </row>
    <row r="23" spans="1:5" ht="15">
      <c r="A23" s="11" t="s">
        <v>18</v>
      </c>
      <c r="B23" s="12">
        <v>52440</v>
      </c>
      <c r="C23" s="12">
        <v>46023</v>
      </c>
      <c r="D23" s="12">
        <v>45458</v>
      </c>
      <c r="E23" s="12">
        <f t="shared" si="0"/>
        <v>143921</v>
      </c>
    </row>
    <row r="24" spans="1:5" ht="15">
      <c r="A24" s="11" t="s">
        <v>19</v>
      </c>
      <c r="B24" s="12">
        <v>135462</v>
      </c>
      <c r="C24" s="12">
        <v>118887</v>
      </c>
      <c r="D24" s="12">
        <v>115771</v>
      </c>
      <c r="E24" s="12">
        <f t="shared" si="0"/>
        <v>370120</v>
      </c>
    </row>
    <row r="25" spans="1:5" ht="15">
      <c r="A25" s="13"/>
      <c r="B25" s="14"/>
      <c r="C25" s="14"/>
      <c r="D25" s="14"/>
      <c r="E25" s="14"/>
    </row>
    <row r="26" spans="1:5" ht="15">
      <c r="A26" s="15" t="s">
        <v>1</v>
      </c>
      <c r="B26" s="16">
        <f>SUM(B7:B25)</f>
        <v>3786785</v>
      </c>
      <c r="C26" s="16">
        <f>SUM(C7:C25)</f>
        <v>3323448</v>
      </c>
      <c r="D26" s="16">
        <f>SUM(D7:D25)</f>
        <v>3734824</v>
      </c>
      <c r="E26" s="16">
        <f>SUM(E7:E25)</f>
        <v>10845057</v>
      </c>
    </row>
    <row r="27" spans="2:4" ht="15">
      <c r="B27" s="8"/>
      <c r="C27" s="8"/>
      <c r="D27" s="8"/>
    </row>
    <row r="28" spans="2:4" ht="15">
      <c r="B28" s="7"/>
      <c r="C28" s="7"/>
      <c r="D28" s="7"/>
    </row>
  </sheetData>
  <sheetProtection/>
  <mergeCells count="9">
    <mergeCell ref="A1:E1"/>
    <mergeCell ref="A2:E2"/>
    <mergeCell ref="A4:E4"/>
    <mergeCell ref="A5:A6"/>
    <mergeCell ref="E5:E6"/>
    <mergeCell ref="A3:E3"/>
    <mergeCell ref="B5:B6"/>
    <mergeCell ref="C5:C6"/>
    <mergeCell ref="D5:D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6"/>
    </sheetView>
  </sheetViews>
  <sheetFormatPr defaultColWidth="11.421875" defaultRowHeight="15"/>
  <cols>
    <col min="1" max="5" width="16.421875" style="0" customWidth="1"/>
  </cols>
  <sheetData>
    <row r="1" spans="1:5" ht="28.5" customHeight="1">
      <c r="A1" s="24" t="s">
        <v>54</v>
      </c>
      <c r="B1" s="24"/>
      <c r="C1" s="24"/>
      <c r="D1" s="24"/>
      <c r="E1" s="24"/>
    </row>
    <row r="2" spans="1:5" ht="15">
      <c r="A2" s="25" t="s">
        <v>61</v>
      </c>
      <c r="B2" s="25"/>
      <c r="C2" s="25"/>
      <c r="D2" s="25"/>
      <c r="E2" s="25"/>
    </row>
    <row r="3" spans="1:5" ht="15">
      <c r="A3" s="25" t="s">
        <v>20</v>
      </c>
      <c r="B3" s="25"/>
      <c r="C3" s="25"/>
      <c r="D3" s="25"/>
      <c r="E3" s="25"/>
    </row>
    <row r="4" spans="1:5" ht="15">
      <c r="A4" s="26" t="s">
        <v>39</v>
      </c>
      <c r="B4" s="26"/>
      <c r="C4" s="26"/>
      <c r="D4" s="26"/>
      <c r="E4" s="26"/>
    </row>
    <row r="5" spans="1:5" ht="15">
      <c r="A5" s="27" t="s">
        <v>0</v>
      </c>
      <c r="B5" s="27" t="s">
        <v>47</v>
      </c>
      <c r="C5" s="27" t="s">
        <v>50</v>
      </c>
      <c r="D5" s="27" t="s">
        <v>52</v>
      </c>
      <c r="E5" s="27" t="s">
        <v>1</v>
      </c>
    </row>
    <row r="6" spans="1:5" ht="15">
      <c r="A6" s="28"/>
      <c r="B6" s="28"/>
      <c r="C6" s="28"/>
      <c r="D6" s="28"/>
      <c r="E6" s="28"/>
    </row>
    <row r="7" spans="1:5" ht="15">
      <c r="A7" s="11" t="s">
        <v>2</v>
      </c>
      <c r="B7" s="12">
        <v>150499</v>
      </c>
      <c r="C7" s="12">
        <v>150499</v>
      </c>
      <c r="D7" s="12">
        <v>119967</v>
      </c>
      <c r="E7" s="12">
        <f aca="true" t="shared" si="0" ref="E7:E24">SUM(B7:D7)</f>
        <v>420965</v>
      </c>
    </row>
    <row r="8" spans="1:5" ht="15">
      <c r="A8" s="11" t="s">
        <v>3</v>
      </c>
      <c r="B8" s="12">
        <v>23199</v>
      </c>
      <c r="C8" s="12">
        <v>23199</v>
      </c>
      <c r="D8" s="12">
        <v>18588</v>
      </c>
      <c r="E8" s="12">
        <f t="shared" si="0"/>
        <v>64986</v>
      </c>
    </row>
    <row r="9" spans="1:5" ht="15">
      <c r="A9" s="11" t="s">
        <v>4</v>
      </c>
      <c r="B9" s="12">
        <v>21414</v>
      </c>
      <c r="C9" s="12">
        <v>21414</v>
      </c>
      <c r="D9" s="12">
        <v>13225</v>
      </c>
      <c r="E9" s="12">
        <f t="shared" si="0"/>
        <v>56053</v>
      </c>
    </row>
    <row r="10" spans="1:5" ht="15">
      <c r="A10" s="11" t="s">
        <v>5</v>
      </c>
      <c r="B10" s="12">
        <v>17389</v>
      </c>
      <c r="C10" s="12">
        <v>17389</v>
      </c>
      <c r="D10" s="12">
        <v>12824</v>
      </c>
      <c r="E10" s="12">
        <f t="shared" si="0"/>
        <v>47602</v>
      </c>
    </row>
    <row r="11" spans="1:5" ht="15">
      <c r="A11" s="11" t="s">
        <v>6</v>
      </c>
      <c r="B11" s="12">
        <v>12313</v>
      </c>
      <c r="C11" s="12">
        <v>12313</v>
      </c>
      <c r="D11" s="12">
        <v>12604</v>
      </c>
      <c r="E11" s="12">
        <f t="shared" si="0"/>
        <v>37230</v>
      </c>
    </row>
    <row r="12" spans="1:5" ht="15">
      <c r="A12" s="11" t="s">
        <v>7</v>
      </c>
      <c r="B12" s="12">
        <v>303448</v>
      </c>
      <c r="C12" s="12">
        <v>303448</v>
      </c>
      <c r="D12" s="12">
        <v>351070</v>
      </c>
      <c r="E12" s="12">
        <f t="shared" si="0"/>
        <v>957966</v>
      </c>
    </row>
    <row r="13" spans="1:5" ht="15">
      <c r="A13" s="11" t="s">
        <v>8</v>
      </c>
      <c r="B13" s="12">
        <v>19158</v>
      </c>
      <c r="C13" s="12">
        <v>19158</v>
      </c>
      <c r="D13" s="12">
        <v>15562</v>
      </c>
      <c r="E13" s="12">
        <f t="shared" si="0"/>
        <v>53878</v>
      </c>
    </row>
    <row r="14" spans="1:5" ht="15">
      <c r="A14" s="11" t="s">
        <v>9</v>
      </c>
      <c r="B14" s="12">
        <v>23222</v>
      </c>
      <c r="C14" s="12">
        <v>23222</v>
      </c>
      <c r="D14" s="12">
        <v>22987</v>
      </c>
      <c r="E14" s="12">
        <f t="shared" si="0"/>
        <v>69431</v>
      </c>
    </row>
    <row r="15" spans="1:5" ht="15">
      <c r="A15" s="11" t="s">
        <v>10</v>
      </c>
      <c r="B15" s="12">
        <v>27511</v>
      </c>
      <c r="C15" s="12">
        <v>27511</v>
      </c>
      <c r="D15" s="12">
        <v>20871</v>
      </c>
      <c r="E15" s="12">
        <f t="shared" si="0"/>
        <v>75893</v>
      </c>
    </row>
    <row r="16" spans="1:5" ht="15">
      <c r="A16" s="11" t="s">
        <v>11</v>
      </c>
      <c r="B16" s="12">
        <v>38443</v>
      </c>
      <c r="C16" s="12">
        <v>38443</v>
      </c>
      <c r="D16" s="12">
        <v>34461</v>
      </c>
      <c r="E16" s="12">
        <f t="shared" si="0"/>
        <v>111347</v>
      </c>
    </row>
    <row r="17" spans="1:5" ht="15">
      <c r="A17" s="11" t="s">
        <v>12</v>
      </c>
      <c r="B17" s="12">
        <v>99189</v>
      </c>
      <c r="C17" s="12">
        <v>99189</v>
      </c>
      <c r="D17" s="12">
        <v>93480</v>
      </c>
      <c r="E17" s="12">
        <f t="shared" si="0"/>
        <v>291858</v>
      </c>
    </row>
    <row r="18" spans="1:5" ht="15">
      <c r="A18" s="11" t="s">
        <v>13</v>
      </c>
      <c r="B18" s="12">
        <v>148257</v>
      </c>
      <c r="C18" s="12">
        <v>148257</v>
      </c>
      <c r="D18" s="12">
        <v>187983</v>
      </c>
      <c r="E18" s="12">
        <f t="shared" si="0"/>
        <v>484497</v>
      </c>
    </row>
    <row r="19" spans="1:5" ht="15">
      <c r="A19" s="11" t="s">
        <v>14</v>
      </c>
      <c r="B19" s="12">
        <v>24359</v>
      </c>
      <c r="C19" s="12">
        <v>24359</v>
      </c>
      <c r="D19" s="12">
        <v>19114</v>
      </c>
      <c r="E19" s="12">
        <f t="shared" si="0"/>
        <v>67832</v>
      </c>
    </row>
    <row r="20" spans="1:5" ht="15">
      <c r="A20" s="11" t="s">
        <v>15</v>
      </c>
      <c r="B20" s="12">
        <v>51920</v>
      </c>
      <c r="C20" s="12">
        <v>51920</v>
      </c>
      <c r="D20" s="12">
        <v>53254</v>
      </c>
      <c r="E20" s="12">
        <f t="shared" si="0"/>
        <v>157094</v>
      </c>
    </row>
    <row r="21" spans="1:5" ht="15">
      <c r="A21" s="11" t="s">
        <v>16</v>
      </c>
      <c r="B21" s="12">
        <v>30302</v>
      </c>
      <c r="C21" s="12">
        <v>30302</v>
      </c>
      <c r="D21" s="12">
        <v>31239</v>
      </c>
      <c r="E21" s="12">
        <f t="shared" si="0"/>
        <v>91843</v>
      </c>
    </row>
    <row r="22" spans="1:5" ht="15">
      <c r="A22" s="11" t="s">
        <v>17</v>
      </c>
      <c r="B22" s="12">
        <v>34921</v>
      </c>
      <c r="C22" s="12">
        <v>34921</v>
      </c>
      <c r="D22" s="12">
        <v>24958</v>
      </c>
      <c r="E22" s="12">
        <f t="shared" si="0"/>
        <v>94800</v>
      </c>
    </row>
    <row r="23" spans="1:5" ht="15">
      <c r="A23" s="11" t="s">
        <v>18</v>
      </c>
      <c r="B23" s="12">
        <v>14943</v>
      </c>
      <c r="C23" s="12">
        <v>14943</v>
      </c>
      <c r="D23" s="12">
        <v>13217</v>
      </c>
      <c r="E23" s="12">
        <f t="shared" si="0"/>
        <v>43103</v>
      </c>
    </row>
    <row r="24" spans="1:5" ht="15">
      <c r="A24" s="11" t="s">
        <v>19</v>
      </c>
      <c r="B24" s="12">
        <v>38601</v>
      </c>
      <c r="C24" s="12">
        <v>38601</v>
      </c>
      <c r="D24" s="12">
        <v>33686</v>
      </c>
      <c r="E24" s="12">
        <f t="shared" si="0"/>
        <v>110888</v>
      </c>
    </row>
    <row r="25" spans="1:5" ht="15">
      <c r="A25" s="13"/>
      <c r="B25" s="14"/>
      <c r="C25" s="14"/>
      <c r="D25" s="14"/>
      <c r="E25" s="14"/>
    </row>
    <row r="26" spans="1:5" ht="15">
      <c r="A26" s="15" t="s">
        <v>1</v>
      </c>
      <c r="B26" s="16">
        <f>SUM(B7:B25)</f>
        <v>1079088</v>
      </c>
      <c r="C26" s="16">
        <f>SUM(C7:C25)</f>
        <v>1079088</v>
      </c>
      <c r="D26" s="16">
        <f>SUM(D7:D25)</f>
        <v>1079090</v>
      </c>
      <c r="E26" s="16">
        <f>SUM(E7:E25)</f>
        <v>3237266</v>
      </c>
    </row>
    <row r="27" spans="2:4" ht="15">
      <c r="B27" s="8"/>
      <c r="C27" s="8"/>
      <c r="D27" s="8"/>
    </row>
    <row r="28" spans="2:4" ht="15">
      <c r="B28" s="7"/>
      <c r="C28" s="7"/>
      <c r="D28" s="7"/>
    </row>
  </sheetData>
  <sheetProtection/>
  <mergeCells count="9">
    <mergeCell ref="A1:E1"/>
    <mergeCell ref="A2:E2"/>
    <mergeCell ref="A4:E4"/>
    <mergeCell ref="A5:A6"/>
    <mergeCell ref="E5:E6"/>
    <mergeCell ref="A3:E3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:F26"/>
    </sheetView>
  </sheetViews>
  <sheetFormatPr defaultColWidth="11.421875" defaultRowHeight="15"/>
  <cols>
    <col min="1" max="6" width="14.7109375" style="0" customWidth="1"/>
  </cols>
  <sheetData>
    <row r="1" spans="1:6" ht="27.75" customHeight="1">
      <c r="A1" s="24" t="s">
        <v>54</v>
      </c>
      <c r="B1" s="24"/>
      <c r="C1" s="24"/>
      <c r="D1" s="24"/>
      <c r="E1" s="24"/>
      <c r="F1" s="24"/>
    </row>
    <row r="2" spans="1:6" ht="15">
      <c r="A2" s="25" t="s">
        <v>62</v>
      </c>
      <c r="B2" s="25"/>
      <c r="C2" s="25"/>
      <c r="D2" s="25"/>
      <c r="E2" s="25"/>
      <c r="F2" s="25"/>
    </row>
    <row r="3" spans="1:6" ht="15">
      <c r="A3" s="25" t="s">
        <v>20</v>
      </c>
      <c r="B3" s="25"/>
      <c r="C3" s="25"/>
      <c r="D3" s="25"/>
      <c r="E3" s="25"/>
      <c r="F3" s="25"/>
    </row>
    <row r="4" spans="1:6" ht="15">
      <c r="A4" s="26" t="s">
        <v>40</v>
      </c>
      <c r="B4" s="26"/>
      <c r="C4" s="26"/>
      <c r="D4" s="26"/>
      <c r="E4" s="26"/>
      <c r="F4" s="26"/>
    </row>
    <row r="5" spans="1:6" ht="20.25" customHeight="1">
      <c r="A5" s="27" t="s">
        <v>0</v>
      </c>
      <c r="B5" s="27" t="s">
        <v>47</v>
      </c>
      <c r="C5" s="27" t="s">
        <v>48</v>
      </c>
      <c r="D5" s="27" t="s">
        <v>50</v>
      </c>
      <c r="E5" s="27" t="s">
        <v>52</v>
      </c>
      <c r="F5" s="27" t="s">
        <v>1</v>
      </c>
    </row>
    <row r="6" spans="1:6" ht="20.25" customHeight="1">
      <c r="A6" s="28"/>
      <c r="B6" s="28"/>
      <c r="C6" s="28"/>
      <c r="D6" s="28"/>
      <c r="E6" s="28"/>
      <c r="F6" s="28"/>
    </row>
    <row r="7" spans="1:6" ht="15">
      <c r="A7" s="11" t="s">
        <v>2</v>
      </c>
      <c r="B7" s="12">
        <v>2563935</v>
      </c>
      <c r="C7" s="12">
        <v>1272869</v>
      </c>
      <c r="D7" s="12">
        <v>2563935</v>
      </c>
      <c r="E7" s="12">
        <v>1913130</v>
      </c>
      <c r="F7" s="12">
        <f aca="true" t="shared" si="0" ref="F7:F24">SUM(B7:E7)</f>
        <v>8313869</v>
      </c>
    </row>
    <row r="8" spans="1:6" ht="15">
      <c r="A8" s="11" t="s">
        <v>3</v>
      </c>
      <c r="B8" s="12">
        <v>395219</v>
      </c>
      <c r="C8" s="12">
        <v>196207</v>
      </c>
      <c r="D8" s="12">
        <v>395219</v>
      </c>
      <c r="E8" s="12">
        <v>296929</v>
      </c>
      <c r="F8" s="12">
        <f t="shared" si="0"/>
        <v>1283574</v>
      </c>
    </row>
    <row r="9" spans="1:6" ht="15">
      <c r="A9" s="11" t="s">
        <v>4</v>
      </c>
      <c r="B9" s="12">
        <v>364813</v>
      </c>
      <c r="C9" s="12">
        <v>181112</v>
      </c>
      <c r="D9" s="12">
        <v>364813</v>
      </c>
      <c r="E9" s="12">
        <v>190257</v>
      </c>
      <c r="F9" s="12">
        <f t="shared" si="0"/>
        <v>1100995</v>
      </c>
    </row>
    <row r="10" spans="1:6" ht="15">
      <c r="A10" s="11" t="s">
        <v>5</v>
      </c>
      <c r="B10" s="12">
        <v>296246</v>
      </c>
      <c r="C10" s="12">
        <v>147072</v>
      </c>
      <c r="D10" s="12">
        <v>296246</v>
      </c>
      <c r="E10" s="12">
        <v>198940</v>
      </c>
      <c r="F10" s="12">
        <f t="shared" si="0"/>
        <v>938504</v>
      </c>
    </row>
    <row r="11" spans="1:6" ht="15">
      <c r="A11" s="11" t="s">
        <v>6</v>
      </c>
      <c r="B11" s="12">
        <v>209771</v>
      </c>
      <c r="C11" s="12">
        <v>104141</v>
      </c>
      <c r="D11" s="12">
        <v>209771</v>
      </c>
      <c r="E11" s="12">
        <v>215972</v>
      </c>
      <c r="F11" s="12">
        <f t="shared" si="0"/>
        <v>739655</v>
      </c>
    </row>
    <row r="12" spans="1:6" ht="15">
      <c r="A12" s="11" t="s">
        <v>7</v>
      </c>
      <c r="B12" s="12">
        <v>5169616</v>
      </c>
      <c r="C12" s="12">
        <v>2566463</v>
      </c>
      <c r="D12" s="12">
        <v>5169616</v>
      </c>
      <c r="E12" s="12">
        <v>6184710</v>
      </c>
      <c r="F12" s="12">
        <f t="shared" si="0"/>
        <v>19090405</v>
      </c>
    </row>
    <row r="13" spans="1:6" ht="15">
      <c r="A13" s="11" t="s">
        <v>8</v>
      </c>
      <c r="B13" s="12">
        <v>326386</v>
      </c>
      <c r="C13" s="12">
        <v>162035</v>
      </c>
      <c r="D13" s="12">
        <v>326386</v>
      </c>
      <c r="E13" s="12">
        <v>249723</v>
      </c>
      <c r="F13" s="12">
        <f t="shared" si="0"/>
        <v>1064530</v>
      </c>
    </row>
    <row r="14" spans="1:6" ht="15">
      <c r="A14" s="11" t="s">
        <v>9</v>
      </c>
      <c r="B14" s="12">
        <v>395609</v>
      </c>
      <c r="C14" s="12">
        <v>196401</v>
      </c>
      <c r="D14" s="12">
        <v>395609</v>
      </c>
      <c r="E14" s="12">
        <v>390607</v>
      </c>
      <c r="F14" s="12">
        <f t="shared" si="0"/>
        <v>1378226</v>
      </c>
    </row>
    <row r="15" spans="1:6" ht="15">
      <c r="A15" s="11" t="s">
        <v>10</v>
      </c>
      <c r="B15" s="12">
        <v>468679</v>
      </c>
      <c r="C15" s="12">
        <v>232676</v>
      </c>
      <c r="D15" s="12">
        <v>468679</v>
      </c>
      <c r="E15" s="12">
        <v>327151</v>
      </c>
      <c r="F15" s="12">
        <f t="shared" si="0"/>
        <v>1497185</v>
      </c>
    </row>
    <row r="16" spans="1:6" ht="15">
      <c r="A16" s="11" t="s">
        <v>11</v>
      </c>
      <c r="B16" s="12">
        <v>654922</v>
      </c>
      <c r="C16" s="12">
        <v>325137</v>
      </c>
      <c r="D16" s="12">
        <v>654922</v>
      </c>
      <c r="E16" s="12">
        <v>570050</v>
      </c>
      <c r="F16" s="12">
        <f t="shared" si="0"/>
        <v>2205031</v>
      </c>
    </row>
    <row r="17" spans="1:6" ht="15">
      <c r="A17" s="11" t="s">
        <v>12</v>
      </c>
      <c r="B17" s="12">
        <v>1689803</v>
      </c>
      <c r="C17" s="12">
        <v>838905</v>
      </c>
      <c r="D17" s="12">
        <v>1689803</v>
      </c>
      <c r="E17" s="12">
        <v>1568128</v>
      </c>
      <c r="F17" s="12">
        <f t="shared" si="0"/>
        <v>5786639</v>
      </c>
    </row>
    <row r="18" spans="1:6" ht="15">
      <c r="A18" s="11" t="s">
        <v>13</v>
      </c>
      <c r="B18" s="12">
        <v>2525754</v>
      </c>
      <c r="C18" s="12">
        <v>1253914</v>
      </c>
      <c r="D18" s="12">
        <v>2525754</v>
      </c>
      <c r="E18" s="12">
        <v>3372526</v>
      </c>
      <c r="F18" s="12">
        <f t="shared" si="0"/>
        <v>9677948</v>
      </c>
    </row>
    <row r="19" spans="1:6" ht="15">
      <c r="A19" s="11" t="s">
        <v>14</v>
      </c>
      <c r="B19" s="12">
        <v>414989</v>
      </c>
      <c r="C19" s="12">
        <v>206022</v>
      </c>
      <c r="D19" s="12">
        <v>414989</v>
      </c>
      <c r="E19" s="12">
        <v>303179</v>
      </c>
      <c r="F19" s="12">
        <f t="shared" si="0"/>
        <v>1339179</v>
      </c>
    </row>
    <row r="20" spans="1:6" ht="15">
      <c r="A20" s="11" t="s">
        <v>15</v>
      </c>
      <c r="B20" s="12">
        <v>884522</v>
      </c>
      <c r="C20" s="12">
        <v>439122</v>
      </c>
      <c r="D20" s="12">
        <v>884522</v>
      </c>
      <c r="E20" s="12">
        <v>912955</v>
      </c>
      <c r="F20" s="12">
        <f t="shared" si="0"/>
        <v>3121121</v>
      </c>
    </row>
    <row r="21" spans="1:6" ht="15">
      <c r="A21" s="11" t="s">
        <v>16</v>
      </c>
      <c r="B21" s="12">
        <v>516234</v>
      </c>
      <c r="C21" s="12">
        <v>256285</v>
      </c>
      <c r="D21" s="12">
        <v>516234</v>
      </c>
      <c r="E21" s="12">
        <v>536198</v>
      </c>
      <c r="F21" s="12">
        <f t="shared" si="0"/>
        <v>1824951</v>
      </c>
    </row>
    <row r="22" spans="1:6" ht="15">
      <c r="A22" s="11" t="s">
        <v>17</v>
      </c>
      <c r="B22" s="12">
        <v>594927</v>
      </c>
      <c r="C22" s="12">
        <v>295352</v>
      </c>
      <c r="D22" s="12">
        <v>594927</v>
      </c>
      <c r="E22" s="12">
        <v>382549</v>
      </c>
      <c r="F22" s="12">
        <f t="shared" si="0"/>
        <v>1867755</v>
      </c>
    </row>
    <row r="23" spans="1:6" ht="15">
      <c r="A23" s="11" t="s">
        <v>18</v>
      </c>
      <c r="B23" s="12">
        <v>254578</v>
      </c>
      <c r="C23" s="12">
        <v>126386</v>
      </c>
      <c r="D23" s="12">
        <v>254578</v>
      </c>
      <c r="E23" s="12">
        <v>217782</v>
      </c>
      <c r="F23" s="12">
        <f t="shared" si="0"/>
        <v>853324</v>
      </c>
    </row>
    <row r="24" spans="1:6" ht="15">
      <c r="A24" s="11" t="s">
        <v>19</v>
      </c>
      <c r="B24" s="12">
        <v>657623</v>
      </c>
      <c r="C24" s="12">
        <v>326478</v>
      </c>
      <c r="D24" s="12">
        <v>657623</v>
      </c>
      <c r="E24" s="12">
        <v>552840</v>
      </c>
      <c r="F24" s="12">
        <f t="shared" si="0"/>
        <v>2194564</v>
      </c>
    </row>
    <row r="25" spans="1:6" ht="15">
      <c r="A25" s="13"/>
      <c r="B25" s="14"/>
      <c r="C25" s="14"/>
      <c r="D25" s="14"/>
      <c r="E25" s="14"/>
      <c r="F25" s="14"/>
    </row>
    <row r="26" spans="1:6" ht="15">
      <c r="A26" s="15" t="s">
        <v>1</v>
      </c>
      <c r="B26" s="16">
        <f>SUM(B7:B25)</f>
        <v>18383626</v>
      </c>
      <c r="C26" s="16">
        <f>SUM(C7:C25)</f>
        <v>9126577</v>
      </c>
      <c r="D26" s="16">
        <f>SUM(D7:D25)</f>
        <v>18383626</v>
      </c>
      <c r="E26" s="16">
        <f>SUM(E7:E25)</f>
        <v>18383626</v>
      </c>
      <c r="F26" s="16">
        <f>SUM(F7:F25)</f>
        <v>64277455</v>
      </c>
    </row>
    <row r="27" spans="2:5" ht="15">
      <c r="B27" s="8"/>
      <c r="C27" s="8"/>
      <c r="D27" s="8"/>
      <c r="E27" s="8"/>
    </row>
    <row r="28" spans="2:5" ht="15">
      <c r="B28" s="7"/>
      <c r="C28" s="7"/>
      <c r="D28" s="7"/>
      <c r="E28" s="7"/>
    </row>
  </sheetData>
  <sheetProtection/>
  <mergeCells count="10">
    <mergeCell ref="E5:E6"/>
    <mergeCell ref="B5:B6"/>
    <mergeCell ref="C5:C6"/>
    <mergeCell ref="A1:F1"/>
    <mergeCell ref="A2:F2"/>
    <mergeCell ref="A3:F3"/>
    <mergeCell ref="A4:F4"/>
    <mergeCell ref="A5:A6"/>
    <mergeCell ref="F5:F6"/>
    <mergeCell ref="D5:D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15.8515625" style="0" customWidth="1"/>
    <col min="2" max="2" width="13.7109375" style="0" customWidth="1"/>
    <col min="3" max="3" width="14.8515625" style="0" customWidth="1"/>
    <col min="4" max="4" width="13.7109375" style="0" customWidth="1"/>
    <col min="5" max="5" width="15.57421875" style="0" customWidth="1"/>
    <col min="6" max="6" width="13.7109375" style="0" customWidth="1"/>
    <col min="7" max="7" width="15.8515625" style="0" customWidth="1"/>
    <col min="8" max="8" width="11.7109375" style="0" bestFit="1" customWidth="1"/>
    <col min="10" max="12" width="14.140625" style="0" customWidth="1"/>
  </cols>
  <sheetData>
    <row r="1" spans="1:8" ht="15" customHeight="1">
      <c r="A1" s="24" t="s">
        <v>54</v>
      </c>
      <c r="B1" s="24"/>
      <c r="C1" s="24"/>
      <c r="D1" s="24"/>
      <c r="E1" s="24"/>
      <c r="F1" s="24"/>
      <c r="G1" s="24"/>
      <c r="H1" s="24"/>
    </row>
    <row r="2" spans="1:8" ht="15">
      <c r="A2" s="25" t="s">
        <v>63</v>
      </c>
      <c r="B2" s="25"/>
      <c r="C2" s="25"/>
      <c r="D2" s="25"/>
      <c r="E2" s="25"/>
      <c r="F2" s="25"/>
      <c r="G2" s="25"/>
      <c r="H2" s="25"/>
    </row>
    <row r="3" spans="1:8" ht="15">
      <c r="A3" s="25" t="s">
        <v>20</v>
      </c>
      <c r="B3" s="25"/>
      <c r="C3" s="25"/>
      <c r="D3" s="25"/>
      <c r="E3" s="25"/>
      <c r="F3" s="25"/>
      <c r="G3" s="25"/>
      <c r="H3" s="25"/>
    </row>
    <row r="4" spans="1:8" ht="15">
      <c r="A4" s="26" t="s">
        <v>41</v>
      </c>
      <c r="B4" s="26"/>
      <c r="C4" s="26"/>
      <c r="D4" s="26"/>
      <c r="E4" s="26"/>
      <c r="F4" s="26"/>
      <c r="G4" s="26"/>
      <c r="H4" s="26"/>
    </row>
    <row r="5" spans="1:8" ht="15" customHeight="1">
      <c r="A5" s="27" t="s">
        <v>0</v>
      </c>
      <c r="B5" s="27" t="s">
        <v>47</v>
      </c>
      <c r="C5" s="27" t="s">
        <v>49</v>
      </c>
      <c r="D5" s="27" t="s">
        <v>50</v>
      </c>
      <c r="E5" s="27" t="s">
        <v>51</v>
      </c>
      <c r="F5" s="27" t="s">
        <v>52</v>
      </c>
      <c r="G5" s="27" t="s">
        <v>53</v>
      </c>
      <c r="H5" s="31" t="s">
        <v>1</v>
      </c>
    </row>
    <row r="6" spans="1:8" ht="15">
      <c r="A6" s="28"/>
      <c r="B6" s="28"/>
      <c r="C6" s="28"/>
      <c r="D6" s="28"/>
      <c r="E6" s="28"/>
      <c r="F6" s="28"/>
      <c r="G6" s="28"/>
      <c r="H6" s="32"/>
    </row>
    <row r="7" spans="1:12" ht="15">
      <c r="A7" s="11" t="s">
        <v>2</v>
      </c>
      <c r="B7" s="12">
        <v>73975</v>
      </c>
      <c r="C7" s="12">
        <v>1386322</v>
      </c>
      <c r="D7" s="12">
        <v>135804</v>
      </c>
      <c r="E7" s="12">
        <v>1441029</v>
      </c>
      <c r="F7" s="12">
        <v>38341</v>
      </c>
      <c r="G7" s="12">
        <v>1425781</v>
      </c>
      <c r="H7" s="12">
        <f aca="true" t="shared" si="0" ref="H7:H24">SUM(B7:G7)</f>
        <v>4501252</v>
      </c>
      <c r="I7" s="7"/>
      <c r="J7" s="8"/>
      <c r="K7" s="8"/>
      <c r="L7" s="8"/>
    </row>
    <row r="8" spans="1:12" ht="15">
      <c r="A8" s="11" t="s">
        <v>3</v>
      </c>
      <c r="B8" s="12">
        <v>17562</v>
      </c>
      <c r="C8" s="12">
        <v>329130</v>
      </c>
      <c r="D8" s="12">
        <v>32241</v>
      </c>
      <c r="E8" s="12">
        <v>342117</v>
      </c>
      <c r="F8" s="12">
        <v>9002</v>
      </c>
      <c r="G8" s="12">
        <v>341872</v>
      </c>
      <c r="H8" s="12">
        <f t="shared" si="0"/>
        <v>1071924</v>
      </c>
      <c r="I8" s="7"/>
      <c r="J8" s="8"/>
      <c r="K8" s="8"/>
      <c r="L8" s="8"/>
    </row>
    <row r="9" spans="1:12" ht="15">
      <c r="A9" s="11" t="s">
        <v>4</v>
      </c>
      <c r="B9" s="12">
        <v>18688</v>
      </c>
      <c r="C9" s="12">
        <v>350213</v>
      </c>
      <c r="D9" s="12">
        <v>34307</v>
      </c>
      <c r="E9" s="12">
        <v>364033</v>
      </c>
      <c r="F9" s="12">
        <v>7984</v>
      </c>
      <c r="G9" s="12">
        <v>417178</v>
      </c>
      <c r="H9" s="12">
        <f t="shared" si="0"/>
        <v>1192403</v>
      </c>
      <c r="I9" s="7"/>
      <c r="J9" s="8"/>
      <c r="K9" s="8"/>
      <c r="L9" s="8"/>
    </row>
    <row r="10" spans="1:12" ht="15">
      <c r="A10" s="11" t="s">
        <v>5</v>
      </c>
      <c r="B10" s="12">
        <v>17298</v>
      </c>
      <c r="C10" s="12">
        <v>324174</v>
      </c>
      <c r="D10" s="12">
        <v>31756</v>
      </c>
      <c r="E10" s="12">
        <v>336966</v>
      </c>
      <c r="F10" s="12">
        <v>8186</v>
      </c>
      <c r="G10" s="12">
        <v>359497</v>
      </c>
      <c r="H10" s="12">
        <f t="shared" si="0"/>
        <v>1077877</v>
      </c>
      <c r="I10" s="7"/>
      <c r="J10" s="8"/>
      <c r="K10" s="8"/>
      <c r="L10" s="8"/>
    </row>
    <row r="11" spans="1:12" ht="15">
      <c r="A11" s="11" t="s">
        <v>6</v>
      </c>
      <c r="B11" s="12">
        <v>15559</v>
      </c>
      <c r="C11" s="12">
        <v>291588</v>
      </c>
      <c r="D11" s="12">
        <v>28564</v>
      </c>
      <c r="E11" s="12">
        <v>303095</v>
      </c>
      <c r="F11" s="12">
        <v>8288</v>
      </c>
      <c r="G11" s="12">
        <v>292397</v>
      </c>
      <c r="H11" s="12">
        <f t="shared" si="0"/>
        <v>939491</v>
      </c>
      <c r="I11" s="7"/>
      <c r="J11" s="8"/>
      <c r="K11" s="8"/>
      <c r="L11" s="8"/>
    </row>
    <row r="12" spans="1:12" ht="15">
      <c r="A12" s="11" t="s">
        <v>7</v>
      </c>
      <c r="B12" s="12">
        <v>143168</v>
      </c>
      <c r="C12" s="12">
        <v>2683043</v>
      </c>
      <c r="D12" s="12">
        <v>262830</v>
      </c>
      <c r="E12" s="12">
        <v>2788920</v>
      </c>
      <c r="F12" s="12">
        <v>75142</v>
      </c>
      <c r="G12" s="12">
        <v>2728000</v>
      </c>
      <c r="H12" s="12">
        <f t="shared" si="0"/>
        <v>8681103</v>
      </c>
      <c r="I12" s="7"/>
      <c r="J12" s="8"/>
      <c r="K12" s="8"/>
      <c r="L12" s="8"/>
    </row>
    <row r="13" spans="1:12" ht="15">
      <c r="A13" s="11" t="s">
        <v>8</v>
      </c>
      <c r="B13" s="12">
        <v>16051</v>
      </c>
      <c r="C13" s="12">
        <v>300810</v>
      </c>
      <c r="D13" s="12">
        <v>29467</v>
      </c>
      <c r="E13" s="12">
        <v>312680</v>
      </c>
      <c r="F13" s="12">
        <v>8936</v>
      </c>
      <c r="G13" s="12">
        <v>288714</v>
      </c>
      <c r="H13" s="12">
        <f t="shared" si="0"/>
        <v>956658</v>
      </c>
      <c r="I13" s="7"/>
      <c r="J13" s="8"/>
      <c r="K13" s="8"/>
      <c r="L13" s="8"/>
    </row>
    <row r="14" spans="1:12" ht="15">
      <c r="A14" s="11" t="s">
        <v>9</v>
      </c>
      <c r="B14" s="12">
        <v>18161</v>
      </c>
      <c r="C14" s="12">
        <v>340339</v>
      </c>
      <c r="D14" s="12">
        <v>33339</v>
      </c>
      <c r="E14" s="12">
        <v>353769</v>
      </c>
      <c r="F14" s="12">
        <v>11177</v>
      </c>
      <c r="G14" s="12">
        <v>290947</v>
      </c>
      <c r="H14" s="12">
        <f t="shared" si="0"/>
        <v>1047732</v>
      </c>
      <c r="I14" s="7"/>
      <c r="J14" s="8"/>
      <c r="K14" s="8"/>
      <c r="L14" s="8"/>
    </row>
    <row r="15" spans="1:12" ht="15">
      <c r="A15" s="11" t="s">
        <v>10</v>
      </c>
      <c r="B15" s="12">
        <v>20205</v>
      </c>
      <c r="C15" s="12">
        <v>378654</v>
      </c>
      <c r="D15" s="12">
        <v>37093</v>
      </c>
      <c r="E15" s="12">
        <v>393597</v>
      </c>
      <c r="F15" s="12">
        <v>8948</v>
      </c>
      <c r="G15" s="12">
        <v>440493</v>
      </c>
      <c r="H15" s="12">
        <f t="shared" si="0"/>
        <v>1278990</v>
      </c>
      <c r="I15" s="7"/>
      <c r="J15" s="8"/>
      <c r="K15" s="8"/>
      <c r="L15" s="8"/>
    </row>
    <row r="16" spans="1:12" ht="15">
      <c r="A16" s="11" t="s">
        <v>11</v>
      </c>
      <c r="B16" s="12">
        <v>25217</v>
      </c>
      <c r="C16" s="12">
        <v>472570</v>
      </c>
      <c r="D16" s="12">
        <v>46293</v>
      </c>
      <c r="E16" s="12">
        <v>491219</v>
      </c>
      <c r="F16" s="12">
        <v>13702</v>
      </c>
      <c r="G16" s="12">
        <v>464834</v>
      </c>
      <c r="H16" s="12">
        <f t="shared" si="0"/>
        <v>1513835</v>
      </c>
      <c r="I16" s="7"/>
      <c r="J16" s="8"/>
      <c r="K16" s="8"/>
      <c r="L16" s="8"/>
    </row>
    <row r="17" spans="1:12" ht="15">
      <c r="A17" s="11" t="s">
        <v>12</v>
      </c>
      <c r="B17" s="12">
        <v>54384</v>
      </c>
      <c r="C17" s="12">
        <v>1019177</v>
      </c>
      <c r="D17" s="12">
        <v>99838</v>
      </c>
      <c r="E17" s="12">
        <v>1059395</v>
      </c>
      <c r="F17" s="12">
        <v>27128</v>
      </c>
      <c r="G17" s="12">
        <v>1083662</v>
      </c>
      <c r="H17" s="12">
        <f t="shared" si="0"/>
        <v>3343584</v>
      </c>
      <c r="I17" s="7"/>
      <c r="J17" s="8"/>
      <c r="K17" s="8"/>
      <c r="L17" s="8"/>
    </row>
    <row r="18" spans="1:12" ht="15">
      <c r="A18" s="11" t="s">
        <v>13</v>
      </c>
      <c r="B18" s="12">
        <v>77758</v>
      </c>
      <c r="C18" s="12">
        <v>1457219</v>
      </c>
      <c r="D18" s="12">
        <v>142749</v>
      </c>
      <c r="E18" s="12">
        <v>1514724</v>
      </c>
      <c r="F18" s="12">
        <v>40636</v>
      </c>
      <c r="G18" s="12">
        <v>1487489</v>
      </c>
      <c r="H18" s="12">
        <f t="shared" si="0"/>
        <v>4720575</v>
      </c>
      <c r="I18" s="7"/>
      <c r="J18" s="8"/>
      <c r="K18" s="8"/>
      <c r="L18" s="8"/>
    </row>
    <row r="19" spans="1:12" ht="15">
      <c r="A19" s="11" t="s">
        <v>14</v>
      </c>
      <c r="B19" s="12">
        <v>18359</v>
      </c>
      <c r="C19" s="12">
        <v>344052</v>
      </c>
      <c r="D19" s="12">
        <v>33703</v>
      </c>
      <c r="E19" s="12">
        <v>357629</v>
      </c>
      <c r="F19" s="12">
        <v>9631</v>
      </c>
      <c r="G19" s="12">
        <v>349978</v>
      </c>
      <c r="H19" s="12">
        <f t="shared" si="0"/>
        <v>1113352</v>
      </c>
      <c r="I19" s="7"/>
      <c r="J19" s="8"/>
      <c r="K19" s="8"/>
      <c r="L19" s="8"/>
    </row>
    <row r="20" spans="1:12" ht="15">
      <c r="A20" s="11" t="s">
        <v>15</v>
      </c>
      <c r="B20" s="12">
        <v>29014</v>
      </c>
      <c r="C20" s="12">
        <v>543738</v>
      </c>
      <c r="D20" s="12">
        <v>53264</v>
      </c>
      <c r="E20" s="12">
        <v>565194</v>
      </c>
      <c r="F20" s="12">
        <v>16540</v>
      </c>
      <c r="G20" s="12">
        <v>508894</v>
      </c>
      <c r="H20" s="12">
        <f t="shared" si="0"/>
        <v>1716644</v>
      </c>
      <c r="I20" s="7"/>
      <c r="J20" s="8"/>
      <c r="K20" s="8"/>
      <c r="L20" s="8"/>
    </row>
    <row r="21" spans="1:12" ht="15">
      <c r="A21" s="11" t="s">
        <v>16</v>
      </c>
      <c r="B21" s="12">
        <v>17390</v>
      </c>
      <c r="C21" s="12">
        <v>325905</v>
      </c>
      <c r="D21" s="12">
        <v>31926</v>
      </c>
      <c r="E21" s="12">
        <v>338766</v>
      </c>
      <c r="F21" s="12">
        <v>10417</v>
      </c>
      <c r="G21" s="12">
        <v>288157</v>
      </c>
      <c r="H21" s="12">
        <f t="shared" si="0"/>
        <v>1012561</v>
      </c>
      <c r="I21" s="7"/>
      <c r="J21" s="8"/>
      <c r="K21" s="8"/>
      <c r="L21" s="8"/>
    </row>
    <row r="22" spans="1:12" ht="15">
      <c r="A22" s="11" t="s">
        <v>17</v>
      </c>
      <c r="B22" s="12">
        <v>22126</v>
      </c>
      <c r="C22" s="12">
        <v>414661</v>
      </c>
      <c r="D22" s="12">
        <v>40620</v>
      </c>
      <c r="E22" s="12">
        <v>431024</v>
      </c>
      <c r="F22" s="12">
        <v>11282</v>
      </c>
      <c r="G22" s="12">
        <v>432682</v>
      </c>
      <c r="H22" s="12">
        <f t="shared" si="0"/>
        <v>1352395</v>
      </c>
      <c r="I22" s="7"/>
      <c r="J22" s="8"/>
      <c r="K22" s="8"/>
      <c r="L22" s="8"/>
    </row>
    <row r="23" spans="1:12" ht="15">
      <c r="A23" s="11" t="s">
        <v>18</v>
      </c>
      <c r="B23" s="12">
        <v>18524</v>
      </c>
      <c r="C23" s="12">
        <v>347154</v>
      </c>
      <c r="D23" s="12">
        <v>34007</v>
      </c>
      <c r="E23" s="12">
        <v>360853</v>
      </c>
      <c r="F23" s="12">
        <v>8071</v>
      </c>
      <c r="G23" s="12">
        <v>408299</v>
      </c>
      <c r="H23" s="12">
        <f t="shared" si="0"/>
        <v>1176908</v>
      </c>
      <c r="I23" s="7"/>
      <c r="J23" s="8"/>
      <c r="K23" s="8"/>
      <c r="L23" s="8"/>
    </row>
    <row r="24" spans="1:12" ht="15">
      <c r="A24" s="11" t="s">
        <v>19</v>
      </c>
      <c r="B24" s="12">
        <v>24646</v>
      </c>
      <c r="C24" s="12">
        <v>461873</v>
      </c>
      <c r="D24" s="12">
        <v>45245</v>
      </c>
      <c r="E24" s="12">
        <v>480099</v>
      </c>
      <c r="F24" s="12">
        <v>12456</v>
      </c>
      <c r="G24" s="12">
        <v>485677</v>
      </c>
      <c r="H24" s="12">
        <f t="shared" si="0"/>
        <v>1509996</v>
      </c>
      <c r="I24" s="7"/>
      <c r="J24" s="8"/>
      <c r="K24" s="8"/>
      <c r="L24" s="8"/>
    </row>
    <row r="25" spans="1:9" ht="15">
      <c r="A25" s="13"/>
      <c r="B25" s="14"/>
      <c r="C25" s="14"/>
      <c r="D25" s="14"/>
      <c r="E25" s="14"/>
      <c r="F25" s="14"/>
      <c r="G25" s="14"/>
      <c r="H25" s="14"/>
      <c r="I25" s="7"/>
    </row>
    <row r="26" spans="1:12" ht="15">
      <c r="A26" s="15" t="s">
        <v>1</v>
      </c>
      <c r="B26" s="16">
        <f aca="true" t="shared" si="1" ref="B26:H26">SUM(B7:B25)</f>
        <v>628085</v>
      </c>
      <c r="C26" s="16">
        <f t="shared" si="1"/>
        <v>11770622</v>
      </c>
      <c r="D26" s="16">
        <f t="shared" si="1"/>
        <v>1153046</v>
      </c>
      <c r="E26" s="16">
        <f t="shared" si="1"/>
        <v>12235109</v>
      </c>
      <c r="F26" s="16">
        <f t="shared" si="1"/>
        <v>325867</v>
      </c>
      <c r="G26" s="16">
        <f t="shared" si="1"/>
        <v>12094551</v>
      </c>
      <c r="H26" s="16">
        <f t="shared" si="1"/>
        <v>38207280</v>
      </c>
      <c r="I26" s="7"/>
      <c r="J26" s="8"/>
      <c r="K26" s="8"/>
      <c r="L26" s="8"/>
    </row>
    <row r="27" spans="2:9" ht="15">
      <c r="B27" s="7"/>
      <c r="C27" s="7"/>
      <c r="D27" s="7"/>
      <c r="E27" s="7"/>
      <c r="F27" s="7"/>
      <c r="G27" s="7"/>
      <c r="H27" s="7"/>
      <c r="I27" s="7"/>
    </row>
    <row r="28" spans="2:7" ht="15">
      <c r="B28" s="7"/>
      <c r="C28" s="7"/>
      <c r="D28" s="7"/>
      <c r="E28" s="7"/>
      <c r="F28" s="7"/>
      <c r="G28" s="7"/>
    </row>
    <row r="30" spans="2:7" ht="15">
      <c r="B30" s="7"/>
      <c r="C30" s="7"/>
      <c r="D30" s="7"/>
      <c r="E30" s="7"/>
      <c r="F30" s="7"/>
      <c r="G30" s="7"/>
    </row>
    <row r="31" spans="2:7" ht="15">
      <c r="B31" s="8"/>
      <c r="C31" s="8"/>
      <c r="D31" s="8"/>
      <c r="E31" s="8"/>
      <c r="F31" s="8"/>
      <c r="G31" s="8"/>
    </row>
    <row r="32" spans="2:7" ht="15">
      <c r="B32" s="8"/>
      <c r="C32" s="8"/>
      <c r="D32" s="8"/>
      <c r="E32" s="8"/>
      <c r="F32" s="8"/>
      <c r="G32" s="8"/>
    </row>
  </sheetData>
  <sheetProtection/>
  <mergeCells count="12">
    <mergeCell ref="D5:D6"/>
    <mergeCell ref="G5:G6"/>
    <mergeCell ref="F5:F6"/>
    <mergeCell ref="B5:B6"/>
    <mergeCell ref="C5:C6"/>
    <mergeCell ref="E5:E6"/>
    <mergeCell ref="A1:H1"/>
    <mergeCell ref="A2:H2"/>
    <mergeCell ref="A3:H3"/>
    <mergeCell ref="A4:H4"/>
    <mergeCell ref="A5:A6"/>
    <mergeCell ref="H5:H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USEREND</cp:lastModifiedBy>
  <cp:lastPrinted>2014-12-04T00:16:20Z</cp:lastPrinted>
  <dcterms:created xsi:type="dcterms:W3CDTF">2014-04-09T16:47:22Z</dcterms:created>
  <dcterms:modified xsi:type="dcterms:W3CDTF">2014-12-04T00:16:30Z</dcterms:modified>
  <cp:category/>
  <cp:version/>
  <cp:contentType/>
  <cp:contentStatus/>
</cp:coreProperties>
</file>