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ecuperado_Hoja1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<sst xmlns="http://schemas.openxmlformats.org/spreadsheetml/2006/main" count="66" uniqueCount="46">
  <si>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GOBIERNO DEL ESTADO DE SINALOA</t>
  </si>
  <si>
    <t>ESTADO ANALITICO DEL EJERCICIO DEL PRESUPUESTO DE EGRESOS DETALLADO - LDF</t>
  </si>
  <si>
    <t>CLASIFICACION FUNCIONAL (FINALIDAD Y FUNCION)</t>
  </si>
  <si>
    <t>DEL 1 DE ENERO AL 30 DE JUNIO DE 2018</t>
  </si>
  <si>
    <t>(PESOS)</t>
  </si>
  <si>
    <t xml:space="preserve">EGRESOS </t>
  </si>
  <si>
    <t xml:space="preserve">APROBADO </t>
  </si>
  <si>
    <t>1</t>
  </si>
  <si>
    <t>2</t>
  </si>
  <si>
    <t xml:space="preserve">MODIFICADO </t>
  </si>
  <si>
    <t>3 = (1+2)</t>
  </si>
  <si>
    <t xml:space="preserve">DEVENGADO </t>
  </si>
  <si>
    <t>4</t>
  </si>
  <si>
    <t xml:space="preserve">PAGADO </t>
  </si>
  <si>
    <t>5</t>
  </si>
  <si>
    <t>CONCEPTO</t>
  </si>
  <si>
    <t>I. GASTO NO ETIQUETADO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</si>
  <si>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</si>
  <si>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</si>
  <si>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</si>
  <si>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</si>
  <si>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</si>
  <si>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</si>
  <si>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</si>
  <si>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</si>
  <si>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</si>
  <si>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</si>
  <si>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</si>
  <si>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</si>
  <si>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</si>
  <si>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</si>
  <si>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</si>
  <si>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</si>
  <si>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</si>
  <si>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</si>
  <si>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Transporte</t>
  </si>
  <si>
    <t>Turismo</t>
  </si>
  <si>
    <t>Ciencia, tecnología e innovación</t>
  </si>
  <si>
    <t>Otras no clasificadas en funciones anteriores</t>
  </si>
  <si>
    <t>Transacciones de la deuda pública / costo financiero de la deuda</t>
  </si>
  <si>
    <t>Transferencias, participaciones y aportaciones entre diferentes niveles y órdenes de gobierno</t>
  </si>
  <si>
    <t>II. GASTO ETIQUETADO</t>
  </si>
  <si>
    <t xml:space="preserve">TOTAL DE EGRESOS (III = I + II): </t>
  </si>
  <si>
    <t>SUBEJERCICIO</t>
  </si>
  <si>
    <t xml:space="preserve">  6=(3-4)</t>
  </si>
  <si>
    <t xml:space="preserve">AMPLIACIONES/ (REDUCCIONES)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</si>
</sst>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#,##0.00_ ;\-#,##0.00\ "/>
  </numFmts>
  <fonts count="3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9"/>
      <color indexed="8"/>
      <name val="Arial"/>
      <family val="0"/>
    </font>
    <font>
      <sz val="8.0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9">
      <selection activeCell="A11" sqref="A11:G57"/>
    </sheetView>
  </sheetViews>
  <sheetFormatPr defaultColWidth="11.421875" defaultRowHeight="12.75"/>
  <cols>
    <col min="1" max="1" width="71.28125" style="0" customWidth="1"/>
    <col min="2" max="2" width="17.421875" style="0" bestFit="1" customWidth="1"/>
    <col min="3" max="3" width="17.140625" style="0" bestFit="1" customWidth="1"/>
    <col min="4" max="4" width="17.421875" style="0" bestFit="1" customWidth="1"/>
    <col min="5" max="5" width="17.140625" style="0" bestFit="1" customWidth="1"/>
    <col min="6" max="6" width="17.00390625" style="0" customWidth="1"/>
    <col min="7" max="7" width="17.421875" style="0" customWidth="1"/>
  </cols>
  <sheetData>
    <row r="2" spans="1:7" ht="15" customHeight="1">
      <c r="A2" s="2" t="s">
        <v>0</v>
      </c>
      <c r="B2" s="2"/>
      <c r="C2" s="2"/>
      <c r="D2" s="2"/>
      <c r="E2" s="2"/>
      <c r="F2" s="2"/>
      <c r="G2" s="2"/>
    </row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7" ht="15" customHeight="1">
      <c r="A4" s="2" t="s">
        <v>2</v>
      </c>
      <c r="B4" s="2"/>
      <c r="C4" s="2"/>
      <c r="D4" s="2"/>
      <c r="E4" s="2"/>
      <c r="F4" s="2"/>
      <c r="G4" s="2"/>
    </row>
    <row r="5" spans="1:7" ht="15" customHeight="1">
      <c r="A5" s="2" t="s">
        <v>3</v>
      </c>
      <c r="B5" s="2"/>
      <c r="C5" s="2"/>
      <c r="D5" s="2"/>
      <c r="E5" s="2"/>
      <c r="F5" s="2"/>
      <c r="G5" s="2"/>
    </row>
    <row r="6" spans="1:7" ht="15" customHeight="1">
      <c r="A6" s="2" t="s">
        <v>4</v>
      </c>
      <c r="B6" s="2"/>
      <c r="C6" s="2"/>
      <c r="D6" s="2"/>
      <c r="E6" s="2"/>
      <c r="F6" s="2"/>
      <c r="G6" s="2"/>
    </row>
    <row r="8" spans="1:7" ht="15.75" customHeight="1">
      <c r="A8" s="3" t="s">
        <v>15</v>
      </c>
      <c r="B8" s="12" t="s">
        <v>5</v>
      </c>
      <c r="C8" s="12"/>
      <c r="D8" s="12"/>
      <c r="E8" s="12"/>
      <c r="F8" s="12"/>
      <c r="G8" s="4" t="s">
        <v>43</v>
      </c>
    </row>
    <row r="9" spans="1:7" s="1" customFormat="1" ht="25.5" customHeight="1">
      <c r="A9" s="5"/>
      <c r="B9" s="6" t="s">
        <v>6</v>
      </c>
      <c r="C9" s="7" t="s">
        <v>45</v>
      </c>
      <c r="D9" s="6" t="s">
        <v>9</v>
      </c>
      <c r="E9" s="6" t="s">
        <v>11</v>
      </c>
      <c r="F9" s="6" t="s">
        <v>13</v>
      </c>
      <c r="G9" s="8"/>
    </row>
    <row r="10" spans="1:7" ht="19.5" customHeight="1">
      <c r="A10" s="9"/>
      <c r="B10" s="10" t="s">
        <v>7</v>
      </c>
      <c r="C10" s="10" t="s">
        <v>8</v>
      </c>
      <c r="D10" s="10" t="s">
        <v>10</v>
      </c>
      <c r="E10" s="10" t="s">
        <v>12</v>
      </c>
      <c r="F10" s="10" t="s">
        <v>14</v>
      </c>
      <c r="G10" s="11" t="s">
        <v>44</v>
      </c>
    </row>
    <row r="11" spans="1:7" ht="12.75">
      <c r="A11" s="13" t="s">
        <v>16</v>
      </c>
      <c r="B11" s="14">
        <v>24506139979</v>
      </c>
      <c r="C11" s="14">
        <f>C12+C19+C27+C33</f>
        <v>8743188790.310001</v>
      </c>
      <c r="D11" s="14">
        <f>D12+D19+D27+D33</f>
        <v>33249328769.309998</v>
      </c>
      <c r="E11" s="14">
        <f>E12+E19+E27+E33</f>
        <v>16393554956.4</v>
      </c>
      <c r="F11" s="14">
        <f>F12+F19+F27+F33</f>
        <v>14145038637.92</v>
      </c>
      <c r="G11" s="14">
        <f>G12+G19+G27+G33</f>
        <v>16855773812.910002</v>
      </c>
    </row>
    <row r="12" spans="1:7" ht="12.75">
      <c r="A12" s="15" t="s">
        <v>17</v>
      </c>
      <c r="B12" s="16">
        <v>5733702078</v>
      </c>
      <c r="C12" s="16">
        <f>SUM(C13:C18)</f>
        <v>1595655236.27</v>
      </c>
      <c r="D12" s="16">
        <f>SUM(D13:D18)</f>
        <v>7329357314.2699995</v>
      </c>
      <c r="E12" s="16">
        <f>SUM(E13:E18)</f>
        <v>4173257797.71</v>
      </c>
      <c r="F12" s="16">
        <f>SUM(F13:F18)</f>
        <v>3395632639.55</v>
      </c>
      <c r="G12" s="16">
        <f>SUM(G13:G18)</f>
        <v>3156099516.56</v>
      </c>
    </row>
    <row r="13" spans="1:7" ht="12.75">
      <c r="A13" s="17" t="s">
        <v>18</v>
      </c>
      <c r="B13" s="18">
        <v>419376108</v>
      </c>
      <c r="C13" s="18">
        <v>18964157.86</v>
      </c>
      <c r="D13" s="18">
        <f>B13+C13</f>
        <v>438340265.86</v>
      </c>
      <c r="E13" s="18">
        <v>214851406.4</v>
      </c>
      <c r="F13" s="18">
        <v>214835710.13</v>
      </c>
      <c r="G13" s="18">
        <f>D13-E13</f>
        <v>223488859.46</v>
      </c>
    </row>
    <row r="14" spans="1:7" ht="12.75">
      <c r="A14" s="17" t="s">
        <v>19</v>
      </c>
      <c r="B14" s="18">
        <v>2064500605</v>
      </c>
      <c r="C14" s="18">
        <v>-83641615.19</v>
      </c>
      <c r="D14" s="18">
        <f>B14+C14</f>
        <v>1980858989.81</v>
      </c>
      <c r="E14" s="18">
        <v>916213065.56</v>
      </c>
      <c r="F14" s="18">
        <v>776062710.79</v>
      </c>
      <c r="G14" s="18">
        <f>D14-E14</f>
        <v>1064645924.25</v>
      </c>
    </row>
    <row r="15" spans="1:7" ht="12.75">
      <c r="A15" s="17" t="s">
        <v>20</v>
      </c>
      <c r="B15" s="18">
        <v>614151464</v>
      </c>
      <c r="C15" s="18">
        <v>186614677.1</v>
      </c>
      <c r="D15" s="18">
        <f>B15+C15</f>
        <v>800766141.1</v>
      </c>
      <c r="E15" s="18">
        <v>485727865.2</v>
      </c>
      <c r="F15" s="18">
        <v>475111624.34</v>
      </c>
      <c r="G15" s="18">
        <f>D15-E15</f>
        <v>315038275.90000004</v>
      </c>
    </row>
    <row r="16" spans="1:7" ht="12.75">
      <c r="A16" s="17" t="s">
        <v>21</v>
      </c>
      <c r="B16" s="18">
        <v>828024739</v>
      </c>
      <c r="C16" s="18">
        <v>213651725.56</v>
      </c>
      <c r="D16" s="18">
        <f>B16+C16</f>
        <v>1041676464.56</v>
      </c>
      <c r="E16" s="18">
        <v>508944740.97</v>
      </c>
      <c r="F16" s="18">
        <v>447510633.23</v>
      </c>
      <c r="G16" s="18">
        <f>D16-E16</f>
        <v>532731723.5899999</v>
      </c>
    </row>
    <row r="17" spans="1:7" ht="12.75">
      <c r="A17" s="17" t="s">
        <v>22</v>
      </c>
      <c r="B17" s="18">
        <v>1520352397</v>
      </c>
      <c r="C17" s="18">
        <v>1209830307.04</v>
      </c>
      <c r="D17" s="18">
        <f>B17+C17</f>
        <v>2730182704.04</v>
      </c>
      <c r="E17" s="18">
        <v>1902489395</v>
      </c>
      <c r="F17" s="18">
        <v>1360519103.98</v>
      </c>
      <c r="G17" s="18">
        <f>D17-E17</f>
        <v>827693309.04</v>
      </c>
    </row>
    <row r="18" spans="1:7" ht="12.75">
      <c r="A18" s="17" t="s">
        <v>23</v>
      </c>
      <c r="B18" s="18">
        <v>287296765</v>
      </c>
      <c r="C18" s="18">
        <v>50235983.9</v>
      </c>
      <c r="D18" s="18">
        <f>B18+C18</f>
        <v>337532748.9</v>
      </c>
      <c r="E18" s="18">
        <v>145031324.58</v>
      </c>
      <c r="F18" s="18">
        <v>121592857.08</v>
      </c>
      <c r="G18" s="18">
        <f>D18-E18</f>
        <v>192501424.31999996</v>
      </c>
    </row>
    <row r="19" spans="1:7" ht="12.75">
      <c r="A19" s="15" t="s">
        <v>24</v>
      </c>
      <c r="B19" s="16">
        <v>11863979045</v>
      </c>
      <c r="C19" s="16">
        <f>SUM(C20:C26)</f>
        <v>5175630818.33</v>
      </c>
      <c r="D19" s="16">
        <f>SUM(D20:D26)</f>
        <v>17039609863.33</v>
      </c>
      <c r="E19" s="16">
        <f>SUM(E20:E26)</f>
        <v>7592767945.719999</v>
      </c>
      <c r="F19" s="16">
        <f>SUM(F20:F26)</f>
        <v>6477731960.95</v>
      </c>
      <c r="G19" s="16">
        <f>SUM(G20:G26)</f>
        <v>9446841917.61</v>
      </c>
    </row>
    <row r="20" spans="1:7" ht="12.75">
      <c r="A20" s="17" t="s">
        <v>25</v>
      </c>
      <c r="B20" s="18">
        <v>238619800</v>
      </c>
      <c r="C20" s="18">
        <v>98105319.85</v>
      </c>
      <c r="D20" s="18">
        <f>B20+C20</f>
        <v>336725119.85</v>
      </c>
      <c r="E20" s="18">
        <v>105964660.58</v>
      </c>
      <c r="F20" s="18">
        <v>95620102.5</v>
      </c>
      <c r="G20" s="18">
        <f>D20-E20</f>
        <v>230760459.27000004</v>
      </c>
    </row>
    <row r="21" spans="1:7" ht="12.75">
      <c r="A21" s="17" t="s">
        <v>26</v>
      </c>
      <c r="B21" s="18">
        <v>137510404</v>
      </c>
      <c r="C21" s="18">
        <v>5038920003.38</v>
      </c>
      <c r="D21" s="18">
        <f aca="true" t="shared" si="0" ref="D21:D26">B21+C21</f>
        <v>5176430407.38</v>
      </c>
      <c r="E21" s="18">
        <v>2201264028.1</v>
      </c>
      <c r="F21" s="18">
        <v>1668291603.77</v>
      </c>
      <c r="G21" s="18">
        <f aca="true" t="shared" si="1" ref="G21:G26">D21-E21</f>
        <v>2975166379.28</v>
      </c>
    </row>
    <row r="22" spans="1:7" ht="12.75">
      <c r="A22" s="17" t="s">
        <v>27</v>
      </c>
      <c r="B22" s="18">
        <v>1235201135</v>
      </c>
      <c r="C22" s="18">
        <v>266307149.69</v>
      </c>
      <c r="D22" s="18">
        <f t="shared" si="0"/>
        <v>1501508284.69</v>
      </c>
      <c r="E22" s="18">
        <v>765148050.3</v>
      </c>
      <c r="F22" s="18">
        <v>536897168.03</v>
      </c>
      <c r="G22" s="18">
        <f t="shared" si="1"/>
        <v>736360234.3900001</v>
      </c>
    </row>
    <row r="23" spans="1:7" ht="12.75">
      <c r="A23" s="17" t="s">
        <v>28</v>
      </c>
      <c r="B23" s="18">
        <v>255348237</v>
      </c>
      <c r="C23" s="18">
        <v>115057180.67</v>
      </c>
      <c r="D23" s="18">
        <f t="shared" si="0"/>
        <v>370405417.67</v>
      </c>
      <c r="E23" s="18">
        <v>248337970.41</v>
      </c>
      <c r="F23" s="18">
        <v>230166896.52</v>
      </c>
      <c r="G23" s="18">
        <f t="shared" si="1"/>
        <v>122067447.26000002</v>
      </c>
    </row>
    <row r="24" spans="1:7" ht="12.75">
      <c r="A24" s="17" t="s">
        <v>29</v>
      </c>
      <c r="B24" s="18">
        <v>7148660684</v>
      </c>
      <c r="C24" s="18">
        <v>-118218778.2</v>
      </c>
      <c r="D24" s="18">
        <f t="shared" si="0"/>
        <v>7030441905.8</v>
      </c>
      <c r="E24" s="18">
        <v>3384551062.13</v>
      </c>
      <c r="F24" s="18">
        <v>3160609191.14</v>
      </c>
      <c r="G24" s="18">
        <f t="shared" si="1"/>
        <v>3645890843.67</v>
      </c>
    </row>
    <row r="25" spans="1:7" ht="12.75">
      <c r="A25" s="17" t="s">
        <v>30</v>
      </c>
      <c r="B25" s="18">
        <v>2834190970</v>
      </c>
      <c r="C25" s="18">
        <v>-269179561.06</v>
      </c>
      <c r="D25" s="18">
        <f t="shared" si="0"/>
        <v>2565011408.94</v>
      </c>
      <c r="E25" s="18">
        <v>852485976.08</v>
      </c>
      <c r="F25" s="18">
        <v>760173587.5</v>
      </c>
      <c r="G25" s="18">
        <f t="shared" si="1"/>
        <v>1712525432.8600001</v>
      </c>
    </row>
    <row r="26" spans="1:7" ht="12.75">
      <c r="A26" s="17" t="s">
        <v>31</v>
      </c>
      <c r="B26" s="18">
        <v>14447815</v>
      </c>
      <c r="C26" s="18">
        <v>44639504</v>
      </c>
      <c r="D26" s="18">
        <f t="shared" si="0"/>
        <v>59087319</v>
      </c>
      <c r="E26" s="18">
        <v>35016198.12</v>
      </c>
      <c r="F26" s="18">
        <v>25973411.49</v>
      </c>
      <c r="G26" s="18">
        <f t="shared" si="1"/>
        <v>24071120.880000003</v>
      </c>
    </row>
    <row r="27" spans="1:7" ht="12.75">
      <c r="A27" s="15" t="s">
        <v>32</v>
      </c>
      <c r="B27" s="16">
        <v>2238518749</v>
      </c>
      <c r="C27" s="16">
        <f>SUM(C28:C32)</f>
        <v>1674680783.1900003</v>
      </c>
      <c r="D27" s="16">
        <f>SUM(D28:D32)</f>
        <v>3913199532.19</v>
      </c>
      <c r="E27" s="16">
        <f>SUM(E28:E32)</f>
        <v>1790962967.83</v>
      </c>
      <c r="F27" s="16">
        <f>SUM(F28:F32)</f>
        <v>1453007792.28</v>
      </c>
      <c r="G27" s="16">
        <f>SUM(G28:G32)</f>
        <v>2122236564.36</v>
      </c>
    </row>
    <row r="28" spans="1:7" ht="12.75">
      <c r="A28" s="17" t="s">
        <v>33</v>
      </c>
      <c r="B28" s="18">
        <v>323324086</v>
      </c>
      <c r="C28" s="18">
        <v>716134203.5</v>
      </c>
      <c r="D28" s="18">
        <f>B28+C28</f>
        <v>1039458289.5</v>
      </c>
      <c r="E28" s="18">
        <v>623302276.67</v>
      </c>
      <c r="F28" s="18">
        <v>506133720.47</v>
      </c>
      <c r="G28" s="18">
        <f>D28-E28</f>
        <v>416156012.83000004</v>
      </c>
    </row>
    <row r="29" spans="1:7" ht="12.75">
      <c r="A29" s="17" t="s">
        <v>34</v>
      </c>
      <c r="B29" s="18">
        <v>356649276</v>
      </c>
      <c r="C29" s="18">
        <v>146552303.49</v>
      </c>
      <c r="D29" s="18">
        <f>B29+C29</f>
        <v>503201579.49</v>
      </c>
      <c r="E29" s="18">
        <v>323283626.78</v>
      </c>
      <c r="F29" s="18">
        <v>190302884.93</v>
      </c>
      <c r="G29" s="18">
        <f>D29-E29</f>
        <v>179917952.71000004</v>
      </c>
    </row>
    <row r="30" spans="1:7" ht="12.75">
      <c r="A30" s="17" t="s">
        <v>35</v>
      </c>
      <c r="B30" s="18">
        <v>1170809985</v>
      </c>
      <c r="C30" s="18">
        <v>599291869.1</v>
      </c>
      <c r="D30" s="18">
        <f>B30+C30</f>
        <v>1770101854.1</v>
      </c>
      <c r="E30" s="18">
        <v>490022875.17</v>
      </c>
      <c r="F30" s="18">
        <v>439637740.96</v>
      </c>
      <c r="G30" s="18">
        <f>D30-E30</f>
        <v>1280078978.9299998</v>
      </c>
    </row>
    <row r="31" spans="1:7" ht="12.75">
      <c r="A31" s="17" t="s">
        <v>36</v>
      </c>
      <c r="B31" s="18">
        <v>213048725</v>
      </c>
      <c r="C31" s="18">
        <v>-21796587.83</v>
      </c>
      <c r="D31" s="18">
        <f>B31+C31</f>
        <v>191252137.17000002</v>
      </c>
      <c r="E31" s="18">
        <v>134781043.03</v>
      </c>
      <c r="F31" s="18">
        <v>123153997.09</v>
      </c>
      <c r="G31" s="18">
        <f>D31-E31</f>
        <v>56471094.140000015</v>
      </c>
    </row>
    <row r="32" spans="1:7" ht="12.75">
      <c r="A32" s="17" t="s">
        <v>37</v>
      </c>
      <c r="B32" s="18">
        <v>174686677</v>
      </c>
      <c r="C32" s="18">
        <v>234498994.93</v>
      </c>
      <c r="D32" s="18">
        <f>B32+C32</f>
        <v>409185671.93</v>
      </c>
      <c r="E32" s="18">
        <v>219573146.18</v>
      </c>
      <c r="F32" s="18">
        <v>193779448.83</v>
      </c>
      <c r="G32" s="18">
        <f>D32-E32</f>
        <v>189612525.75</v>
      </c>
    </row>
    <row r="33" spans="1:7" ht="12.75">
      <c r="A33" s="15" t="s">
        <v>38</v>
      </c>
      <c r="B33" s="16">
        <v>4669940107</v>
      </c>
      <c r="C33" s="16">
        <f>SUM(C34:C35)</f>
        <v>297221952.52</v>
      </c>
      <c r="D33" s="16">
        <f>SUM(D34:D35)</f>
        <v>4967162059.52</v>
      </c>
      <c r="E33" s="16">
        <f>SUM(E34:E35)</f>
        <v>2836566245.14</v>
      </c>
      <c r="F33" s="16">
        <f>SUM(F34:F35)</f>
        <v>2818666245.14</v>
      </c>
      <c r="G33" s="16">
        <f>SUM(G34:G35)</f>
        <v>2130595814.3800004</v>
      </c>
    </row>
    <row r="34" spans="1:7" ht="12.75">
      <c r="A34" s="17" t="s">
        <v>39</v>
      </c>
      <c r="B34" s="18">
        <v>317293968</v>
      </c>
      <c r="C34" s="18">
        <v>4409268.25</v>
      </c>
      <c r="D34" s="18">
        <f>B34+C34</f>
        <v>321703236.25</v>
      </c>
      <c r="E34" s="18">
        <v>126814911.43</v>
      </c>
      <c r="F34" s="18">
        <v>126814911.43</v>
      </c>
      <c r="G34" s="18">
        <f>D34-E34</f>
        <v>194888324.82</v>
      </c>
    </row>
    <row r="35" spans="1:7" ht="12.75">
      <c r="A35" s="17" t="s">
        <v>40</v>
      </c>
      <c r="B35" s="18">
        <v>4352646139</v>
      </c>
      <c r="C35" s="18">
        <v>292812684.27</v>
      </c>
      <c r="D35" s="18">
        <f>B35+C35</f>
        <v>4645458823.27</v>
      </c>
      <c r="E35" s="18">
        <v>2709751333.71</v>
      </c>
      <c r="F35" s="18">
        <v>2691851333.71</v>
      </c>
      <c r="G35" s="18">
        <f>D35-E35</f>
        <v>1935707489.5600004</v>
      </c>
    </row>
    <row r="36" spans="1:7" ht="12.75">
      <c r="A36" s="19" t="s">
        <v>41</v>
      </c>
      <c r="B36" s="16">
        <v>27368007094</v>
      </c>
      <c r="C36" s="16">
        <f>C37+C42+C49+C54</f>
        <v>2801071990.9600005</v>
      </c>
      <c r="D36" s="16">
        <f>D37+D42+D49+D54</f>
        <v>30169079084.960003</v>
      </c>
      <c r="E36" s="16">
        <f>E37+E42+E49+E54</f>
        <v>12270318556.7</v>
      </c>
      <c r="F36" s="16">
        <f>F37+F42+F49+F54</f>
        <v>12013470961.400002</v>
      </c>
      <c r="G36" s="16">
        <f>G37+G42+G49+G54</f>
        <v>17898760528.260002</v>
      </c>
    </row>
    <row r="37" spans="1:7" ht="12.75">
      <c r="A37" s="15" t="s">
        <v>17</v>
      </c>
      <c r="B37" s="16">
        <v>402017690</v>
      </c>
      <c r="C37" s="16">
        <f>SUM(C38:C41)</f>
        <v>9775766.9</v>
      </c>
      <c r="D37" s="16">
        <f>SUM(D38:D41)</f>
        <v>411793456.90000004</v>
      </c>
      <c r="E37" s="16">
        <f>SUM(E38:E41)</f>
        <v>224355388.9</v>
      </c>
      <c r="F37" s="16">
        <f>SUM(F38:F41)</f>
        <v>203881093.9</v>
      </c>
      <c r="G37" s="16">
        <f>SUM(G38:G41)</f>
        <v>187438068</v>
      </c>
    </row>
    <row r="38" spans="1:7" ht="12.75">
      <c r="A38" s="17" t="s">
        <v>18</v>
      </c>
      <c r="B38" s="18">
        <v>0</v>
      </c>
      <c r="C38" s="18">
        <v>950000</v>
      </c>
      <c r="D38" s="18">
        <f>B38+C38</f>
        <v>950000</v>
      </c>
      <c r="E38" s="18">
        <v>950000</v>
      </c>
      <c r="F38" s="18">
        <v>950000</v>
      </c>
      <c r="G38" s="18">
        <f>D38-E38</f>
        <v>0</v>
      </c>
    </row>
    <row r="39" spans="1:7" ht="12.75">
      <c r="A39" s="17" t="s">
        <v>19</v>
      </c>
      <c r="B39" s="18">
        <v>11722070</v>
      </c>
      <c r="C39" s="18">
        <v>0</v>
      </c>
      <c r="D39" s="18">
        <f>B39+C39</f>
        <v>11722070</v>
      </c>
      <c r="E39" s="18">
        <v>0</v>
      </c>
      <c r="F39" s="18">
        <v>0</v>
      </c>
      <c r="G39" s="18">
        <f>D39-E39</f>
        <v>11722070</v>
      </c>
    </row>
    <row r="40" spans="1:7" ht="12.75">
      <c r="A40" s="17" t="s">
        <v>22</v>
      </c>
      <c r="B40" s="18">
        <v>381945017</v>
      </c>
      <c r="C40" s="20">
        <v>460583.05</v>
      </c>
      <c r="D40" s="18">
        <f>B40+C40</f>
        <v>382405600.05</v>
      </c>
      <c r="E40" s="18">
        <v>216310205.05</v>
      </c>
      <c r="F40" s="18">
        <v>195835910.05</v>
      </c>
      <c r="G40" s="18">
        <f>D40-E40</f>
        <v>166095395</v>
      </c>
    </row>
    <row r="41" spans="1:7" ht="12.75">
      <c r="A41" s="17" t="s">
        <v>23</v>
      </c>
      <c r="B41" s="18">
        <v>8350603</v>
      </c>
      <c r="C41" s="18">
        <v>8365183.85</v>
      </c>
      <c r="D41" s="18">
        <f>B41+C41</f>
        <v>16715786.85</v>
      </c>
      <c r="E41" s="18">
        <v>7095183.85</v>
      </c>
      <c r="F41" s="18">
        <v>7095183.85</v>
      </c>
      <c r="G41" s="18">
        <f>D41-E41</f>
        <v>9620603</v>
      </c>
    </row>
    <row r="42" spans="1:7" ht="12.75">
      <c r="A42" s="15" t="s">
        <v>24</v>
      </c>
      <c r="B42" s="16">
        <v>23508363719</v>
      </c>
      <c r="C42" s="16">
        <f>SUM(C43:C48)</f>
        <v>2194702506.42</v>
      </c>
      <c r="D42" s="16">
        <f>SUM(D43:D48)</f>
        <v>25703066225.42</v>
      </c>
      <c r="E42" s="16">
        <f>SUM(E43:E48)</f>
        <v>9997682241.75</v>
      </c>
      <c r="F42" s="16">
        <f>SUM(F43:F48)</f>
        <v>9778706742.54</v>
      </c>
      <c r="G42" s="16">
        <f>SUM(G43:G48)</f>
        <v>15705383983.670002</v>
      </c>
    </row>
    <row r="43" spans="1:7" ht="12.75">
      <c r="A43" s="17" t="s">
        <v>25</v>
      </c>
      <c r="B43" s="18">
        <v>343145054</v>
      </c>
      <c r="C43" s="18">
        <v>84577520.89</v>
      </c>
      <c r="D43" s="18">
        <f>B43+C43</f>
        <v>427722574.89</v>
      </c>
      <c r="E43" s="18">
        <v>85480031.88</v>
      </c>
      <c r="F43" s="18">
        <v>85480031.88</v>
      </c>
      <c r="G43" s="18">
        <f>D43-E43</f>
        <v>342242543.01</v>
      </c>
    </row>
    <row r="44" spans="1:7" ht="12.75">
      <c r="A44" s="17" t="s">
        <v>26</v>
      </c>
      <c r="B44" s="18">
        <v>763569320</v>
      </c>
      <c r="C44" s="18">
        <v>771854310.69</v>
      </c>
      <c r="D44" s="18">
        <f>B44+C44</f>
        <v>1535423630.69</v>
      </c>
      <c r="E44" s="18">
        <v>271719351.34</v>
      </c>
      <c r="F44" s="18">
        <v>268251884.65</v>
      </c>
      <c r="G44" s="18">
        <f>D44-E44</f>
        <v>1263704279.3500001</v>
      </c>
    </row>
    <row r="45" spans="1:7" ht="12.75">
      <c r="A45" s="17" t="s">
        <v>27</v>
      </c>
      <c r="B45" s="18">
        <v>4013129721</v>
      </c>
      <c r="C45" s="18">
        <v>117815075.77</v>
      </c>
      <c r="D45" s="18">
        <f>B45+C45</f>
        <v>4130944796.77</v>
      </c>
      <c r="E45" s="18">
        <v>1754467117.9</v>
      </c>
      <c r="F45" s="18">
        <v>1738587739.54</v>
      </c>
      <c r="G45" s="18">
        <f>D45-E45</f>
        <v>2376477678.87</v>
      </c>
    </row>
    <row r="46" spans="1:7" ht="12.75">
      <c r="A46" s="17" t="s">
        <v>28</v>
      </c>
      <c r="B46" s="18">
        <v>0</v>
      </c>
      <c r="C46" s="18">
        <v>10000000</v>
      </c>
      <c r="D46" s="18">
        <f>B46+C46</f>
        <v>10000000</v>
      </c>
      <c r="E46" s="18">
        <v>0</v>
      </c>
      <c r="F46" s="18">
        <v>0</v>
      </c>
      <c r="G46" s="18">
        <f>D46-E46</f>
        <v>10000000</v>
      </c>
    </row>
    <row r="47" spans="1:7" ht="12.75">
      <c r="A47" s="17" t="s">
        <v>29</v>
      </c>
      <c r="B47" s="18">
        <v>17342525004</v>
      </c>
      <c r="C47" s="18">
        <v>799186593.29</v>
      </c>
      <c r="D47" s="18">
        <f>B47+C47</f>
        <v>18141711597.29</v>
      </c>
      <c r="E47" s="18">
        <v>7074659514.96</v>
      </c>
      <c r="F47" s="18">
        <v>6896306122.8</v>
      </c>
      <c r="G47" s="18">
        <f>D47-E47</f>
        <v>11067052082.330002</v>
      </c>
    </row>
    <row r="48" spans="1:7" ht="12.75">
      <c r="A48" s="17" t="s">
        <v>30</v>
      </c>
      <c r="B48" s="18">
        <v>1045994620</v>
      </c>
      <c r="C48" s="18">
        <v>411269005.78</v>
      </c>
      <c r="D48" s="18">
        <f>B48+C48</f>
        <v>1457263625.78</v>
      </c>
      <c r="E48" s="18">
        <v>811356225.67</v>
      </c>
      <c r="F48" s="18">
        <v>790080963.67</v>
      </c>
      <c r="G48" s="18">
        <f>D48-E48</f>
        <v>645907400.11</v>
      </c>
    </row>
    <row r="49" spans="1:7" ht="12.75">
      <c r="A49" s="15" t="s">
        <v>32</v>
      </c>
      <c r="B49" s="16">
        <v>578498244</v>
      </c>
      <c r="C49" s="16">
        <f>SUM(C50:C53)</f>
        <v>332900869.99</v>
      </c>
      <c r="D49" s="16">
        <f>SUM(D50:D53)</f>
        <v>911399113.99</v>
      </c>
      <c r="E49" s="16">
        <f>SUM(E50:E53)</f>
        <v>361842478.09</v>
      </c>
      <c r="F49" s="16">
        <f>SUM(F50:F53)</f>
        <v>361790015.61</v>
      </c>
      <c r="G49" s="16">
        <f>SUM(G50:G53)</f>
        <v>549556635.9</v>
      </c>
    </row>
    <row r="50" spans="1:7" ht="12.75">
      <c r="A50" s="17" t="s">
        <v>33</v>
      </c>
      <c r="B50" s="18">
        <v>111295664</v>
      </c>
      <c r="C50" s="18">
        <v>13559052.48</v>
      </c>
      <c r="D50" s="18">
        <f>B50+C50</f>
        <v>124854716.48</v>
      </c>
      <c r="E50" s="18">
        <v>65975505.85</v>
      </c>
      <c r="F50" s="18">
        <v>65975505.85</v>
      </c>
      <c r="G50" s="18">
        <f>D50-E50</f>
        <v>58879210.63</v>
      </c>
    </row>
    <row r="51" spans="1:7" ht="12.75">
      <c r="A51" s="17" t="s">
        <v>34</v>
      </c>
      <c r="B51" s="18">
        <v>450100000</v>
      </c>
      <c r="C51" s="18">
        <v>14050868</v>
      </c>
      <c r="D51" s="18">
        <f>B51+C51</f>
        <v>464150868</v>
      </c>
      <c r="E51" s="18">
        <v>220888565.9</v>
      </c>
      <c r="F51" s="18">
        <v>220888565.9</v>
      </c>
      <c r="G51" s="18">
        <f>D51-E51</f>
        <v>243262302.1</v>
      </c>
    </row>
    <row r="52" spans="1:7" ht="12.75">
      <c r="A52" s="17" t="s">
        <v>35</v>
      </c>
      <c r="B52" s="18">
        <v>0</v>
      </c>
      <c r="C52" s="18">
        <v>305290949.51</v>
      </c>
      <c r="D52" s="18">
        <f>B52+C52</f>
        <v>305290949.51</v>
      </c>
      <c r="E52" s="18">
        <v>70678873.9</v>
      </c>
      <c r="F52" s="18">
        <v>70626411.42</v>
      </c>
      <c r="G52" s="18">
        <f>D52-E52</f>
        <v>234612075.60999998</v>
      </c>
    </row>
    <row r="53" spans="1:7" ht="12.75">
      <c r="A53" s="17" t="s">
        <v>36</v>
      </c>
      <c r="B53" s="18">
        <v>17102580</v>
      </c>
      <c r="C53" s="18">
        <v>0</v>
      </c>
      <c r="D53" s="18">
        <f>B53+C53</f>
        <v>17102580</v>
      </c>
      <c r="E53" s="18">
        <v>4299532.44</v>
      </c>
      <c r="F53" s="18">
        <v>4299532.44</v>
      </c>
      <c r="G53" s="18">
        <f>D53-E53</f>
        <v>12803047.559999999</v>
      </c>
    </row>
    <row r="54" spans="1:7" ht="12.75">
      <c r="A54" s="15" t="s">
        <v>38</v>
      </c>
      <c r="B54" s="16">
        <v>2879127441</v>
      </c>
      <c r="C54" s="16">
        <f>SUM(C55:C56)</f>
        <v>263692847.65</v>
      </c>
      <c r="D54" s="16">
        <f>SUM(D55:D56)</f>
        <v>3142820288.65</v>
      </c>
      <c r="E54" s="16">
        <f>SUM(E55:E56)</f>
        <v>1686438447.96</v>
      </c>
      <c r="F54" s="16">
        <f>SUM(F55:F56)</f>
        <v>1669093109.35</v>
      </c>
      <c r="G54" s="16">
        <f>SUM(G55:G56)</f>
        <v>1456381840.69</v>
      </c>
    </row>
    <row r="55" spans="1:7" ht="12.75">
      <c r="A55" s="17" t="s">
        <v>39</v>
      </c>
      <c r="B55" s="18">
        <v>254852616</v>
      </c>
      <c r="C55" s="18">
        <v>-4409268.25</v>
      </c>
      <c r="D55" s="18">
        <f>B55+C55</f>
        <v>250443347.75</v>
      </c>
      <c r="E55" s="18">
        <v>157206775.89</v>
      </c>
      <c r="F55" s="18">
        <v>157206775.89</v>
      </c>
      <c r="G55" s="18">
        <f>D55-E55</f>
        <v>93236571.86000001</v>
      </c>
    </row>
    <row r="56" spans="1:7" ht="12.75">
      <c r="A56" s="17" t="s">
        <v>40</v>
      </c>
      <c r="B56" s="18">
        <v>2624274825</v>
      </c>
      <c r="C56" s="18">
        <v>268102115.9</v>
      </c>
      <c r="D56" s="18">
        <f>B56+C56</f>
        <v>2892376940.9</v>
      </c>
      <c r="E56" s="18">
        <v>1529231672.07</v>
      </c>
      <c r="F56" s="18">
        <v>1511886333.46</v>
      </c>
      <c r="G56" s="18">
        <f>D56-E56</f>
        <v>1363145268.8300002</v>
      </c>
    </row>
    <row r="57" spans="1:7" ht="17.25" customHeight="1">
      <c r="A57" s="21" t="s">
        <v>42</v>
      </c>
      <c r="B57" s="22">
        <v>51874147073</v>
      </c>
      <c r="C57" s="22">
        <f>C11+C36</f>
        <v>11544260781.270002</v>
      </c>
      <c r="D57" s="22">
        <f>D11+D36</f>
        <v>63418407854.270004</v>
      </c>
      <c r="E57" s="22">
        <f>E11+E36</f>
        <v>28663873513.1</v>
      </c>
      <c r="F57" s="22">
        <f>F11+F36</f>
        <v>26158509599.32</v>
      </c>
      <c r="G57" s="22">
        <f>G11+G36</f>
        <v>34754534341.170006</v>
      </c>
    </row>
  </sheetData>
  <sheetProtection/>
  <mergeCells count="8">
    <mergeCell ref="B8:F8"/>
    <mergeCell ref="G8:G9"/>
    <mergeCell ref="A8:A10"/>
    <mergeCell ref="A2:G2"/>
    <mergeCell ref="A3:G3"/>
    <mergeCell ref="A4:G4"/>
    <mergeCell ref="A5:G5"/>
    <mergeCell ref="A6:G6"/>
  </mergeCells>
  <printOptions horizontalCentered="1"/>
  <pageMargins left="0.15748031496062992" right="0.15748031496062992" top="0.15748031496062992" bottom="0.15748031496062992" header="0" footer="0.15748031496062992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Centor</cp:lastModifiedBy>
  <cp:lastPrinted>2018-08-15T16:22:19Z</cp:lastPrinted>
  <dcterms:created xsi:type="dcterms:W3CDTF">2018-08-15T16:13:15Z</dcterms:created>
  <dcterms:modified xsi:type="dcterms:W3CDTF">2018-08-15T16:22:21Z</dcterms:modified>
  <cp:category/>
  <cp:version/>
  <cp:contentType/>
  <cp:contentStatus/>
</cp:coreProperties>
</file>