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480" windowHeight="11250" activeTab="0"/>
  </bookViews>
  <sheets>
    <sheet name="2 FIRMAS -LOGO" sheetId="1" r:id="rId1"/>
    <sheet name="bloqueado" sheetId="2" r:id="rId2"/>
    <sheet name="3firmas" sheetId="3" r:id="rId3"/>
  </sheets>
  <definedNames>
    <definedName name="_xlnm.Print_Area" localSheetId="0">'2 FIRMAS -LOGO'!$A$1:$J$45</definedName>
    <definedName name="_xlnm.Print_Area" localSheetId="2">'3firmas'!$A$1:$J$48</definedName>
  </definedNames>
  <calcPr fullCalcOnLoad="1"/>
</workbook>
</file>

<file path=xl/sharedStrings.xml><?xml version="1.0" encoding="utf-8"?>
<sst xmlns="http://schemas.openxmlformats.org/spreadsheetml/2006/main" count="115" uniqueCount="41">
  <si>
    <t>Cuenta Pública 2014</t>
  </si>
  <si>
    <t>Estado Analítico del Activo</t>
  </si>
  <si>
    <t>Del 1o de enero al 31 de diciembre de 2014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</si>
  <si>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</si>
  <si>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</si>
  <si>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</si>
  <si>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</si>
  <si>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</si>
  <si>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</si>
  <si>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</si>
  <si>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</si>
  <si>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</si>
  <si>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</si>
  <si>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</si>
  <si>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</si>
  <si>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</si>
  <si>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</si>
  <si>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</si>
  <si>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</si>
  <si>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</si>
  <si>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</si>
  <si>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</si>
  <si>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</si>
  <si>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</si>
  <si>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</si>
  <si>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</si>
  <si>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</si>
  <si>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</si>
  <si>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</si>
  <si>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</si>
  <si>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</si>
  <si>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</si>
  <si>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</si>
  <si>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</si>
  <si>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</si>
  <si>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Luis Armando Inzunza Camacho</t>
  </si>
  <si>
    <t>Director de Contabilidad Gubernamental</t>
  </si>
  <si>
    <t>Lic. Andres Guzmán Cota</t>
  </si>
  <si>
    <t>Subsecretario de Egresos</t>
  </si>
  <si>
    <t>Poder Ejecutivo del Gobierno del Estado de Sinaloa</t>
  </si>
  <si>
    <t>Lic. Andres Daniel Guzmán Cota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</si>
</sst>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3" xfId="52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6" fillId="34" borderId="14" xfId="52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5" xfId="52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33" borderId="16" xfId="0" applyFont="1" applyFill="1" applyBorder="1" applyAlignment="1">
      <alignment vertical="top"/>
    </xf>
    <xf numFmtId="3" fontId="7" fillId="33" borderId="0" xfId="47" applyNumberFormat="1" applyFont="1" applyFill="1" applyBorder="1" applyAlignment="1">
      <alignment vertical="top"/>
    </xf>
    <xf numFmtId="0" fontId="8" fillId="33" borderId="17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3" fontId="5" fillId="33" borderId="0" xfId="47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vertical="top"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4" fontId="7" fillId="33" borderId="0" xfId="47" applyNumberFormat="1" applyFont="1" applyFill="1" applyBorder="1" applyAlignment="1">
      <alignment vertical="top"/>
    </xf>
    <xf numFmtId="4" fontId="5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485775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41</xdr:row>
      <xdr:rowOff>142875</xdr:rowOff>
    </xdr:from>
    <xdr:to>
      <xdr:col>8</xdr:col>
      <xdr:colOff>276225</xdr:colOff>
      <xdr:row>48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458075" y="7286625"/>
          <a:ext cx="21336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Luis Armando Inzunza Camacho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Contabilidad Gubernamental</a:t>
          </a:r>
        </a:p>
      </xdr:txBody>
    </xdr:sp>
    <xdr:clientData/>
  </xdr:twoCellAnchor>
  <xdr:twoCellAnchor>
    <xdr:from>
      <xdr:col>6</xdr:col>
      <xdr:colOff>914400</xdr:colOff>
      <xdr:row>44</xdr:row>
      <xdr:rowOff>171450</xdr:rowOff>
    </xdr:from>
    <xdr:to>
      <xdr:col>8</xdr:col>
      <xdr:colOff>257175</xdr:colOff>
      <xdr:row>44</xdr:row>
      <xdr:rowOff>171450</xdr:rowOff>
    </xdr:to>
    <xdr:sp>
      <xdr:nvSpPr>
        <xdr:cNvPr id="2" name="Line 4"/>
        <xdr:cNvSpPr>
          <a:spLocks/>
        </xdr:cNvSpPr>
      </xdr:nvSpPr>
      <xdr:spPr>
        <a:xfrm>
          <a:off x="7467600" y="78867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0</xdr:rowOff>
    </xdr:from>
    <xdr:to>
      <xdr:col>3</xdr:col>
      <xdr:colOff>1323975</xdr:colOff>
      <xdr:row>48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352550" y="7334250"/>
          <a:ext cx="1895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C.P.C. Armando Villareal Ibarra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2</xdr:col>
      <xdr:colOff>971550</xdr:colOff>
      <xdr:row>44</xdr:row>
      <xdr:rowOff>171450</xdr:rowOff>
    </xdr:from>
    <xdr:to>
      <xdr:col>3</xdr:col>
      <xdr:colOff>1343025</xdr:colOff>
      <xdr:row>44</xdr:row>
      <xdr:rowOff>171450</xdr:rowOff>
    </xdr:to>
    <xdr:sp>
      <xdr:nvSpPr>
        <xdr:cNvPr id="4" name="Line 6"/>
        <xdr:cNvSpPr>
          <a:spLocks/>
        </xdr:cNvSpPr>
      </xdr:nvSpPr>
      <xdr:spPr>
        <a:xfrm>
          <a:off x="1409700" y="7886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561975</xdr:colOff>
      <xdr:row>42</xdr:row>
      <xdr:rowOff>19050</xdr:rowOff>
    </xdr:from>
    <xdr:to>
      <xdr:col>5</xdr:col>
      <xdr:colOff>1238250</xdr:colOff>
      <xdr:row>47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352925" y="7353300"/>
          <a:ext cx="20574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Andres Guzmán Cota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</a:t>
          </a:r>
        </a:p>
      </xdr:txBody>
    </xdr:sp>
    <xdr:clientData/>
  </xdr:twoCellAnchor>
  <xdr:twoCellAnchor>
    <xdr:from>
      <xdr:col>4</xdr:col>
      <xdr:colOff>619125</xdr:colOff>
      <xdr:row>44</xdr:row>
      <xdr:rowOff>171450</xdr:rowOff>
    </xdr:from>
    <xdr:to>
      <xdr:col>5</xdr:col>
      <xdr:colOff>1066800</xdr:colOff>
      <xdr:row>44</xdr:row>
      <xdr:rowOff>171450</xdr:rowOff>
    </xdr:to>
    <xdr:sp>
      <xdr:nvSpPr>
        <xdr:cNvPr id="6" name="Line 8"/>
        <xdr:cNvSpPr>
          <a:spLocks/>
        </xdr:cNvSpPr>
      </xdr:nvSpPr>
      <xdr:spPr>
        <a:xfrm>
          <a:off x="4410075" y="7886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495300</xdr:colOff>
      <xdr:row>5</xdr:row>
      <xdr:rowOff>57150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tabSelected="1" zoomScalePageLayoutView="0" workbookViewId="0" topLeftCell="A19">
      <selection activeCell="E45" sqref="E45"/>
    </sheetView>
  </sheetViews>
  <sheetFormatPr defaultColWidth="11.421875" defaultRowHeight="15"/>
  <cols>
    <col min="1" max="1" width="3.140625" style="0" customWidth="1"/>
    <col min="2" max="2" width="3.421875" style="0" customWidth="1"/>
    <col min="3" max="3" width="22.28125" style="0" customWidth="1"/>
    <col min="4" max="4" width="28.00390625" style="0" customWidth="1"/>
    <col min="5" max="9" width="20.7109375" style="0" customWidth="1"/>
    <col min="10" max="10" width="3.140625" style="0" customWidth="1"/>
  </cols>
  <sheetData>
    <row r="1" spans="2:10" ht="7.5" customHeight="1">
      <c r="B1" s="1"/>
      <c r="C1" s="2"/>
      <c r="D1" s="57"/>
      <c r="E1" s="57"/>
      <c r="F1" s="57"/>
      <c r="G1" s="58"/>
      <c r="H1" s="58"/>
      <c r="I1" s="58"/>
      <c r="J1" s="3"/>
    </row>
    <row r="2" spans="2:10" ht="8.2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4"/>
      <c r="D3" s="59" t="s">
        <v>0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1</v>
      </c>
      <c r="E4" s="59"/>
      <c r="F4" s="59"/>
      <c r="G4" s="59"/>
      <c r="H4" s="59"/>
      <c r="I4" s="4"/>
      <c r="J4" s="4"/>
    </row>
    <row r="5" spans="2:10" ht="15">
      <c r="B5" s="1"/>
      <c r="C5" s="4"/>
      <c r="D5" s="59" t="s">
        <v>2</v>
      </c>
      <c r="E5" s="59"/>
      <c r="F5" s="59"/>
      <c r="G5" s="59"/>
      <c r="H5" s="59"/>
      <c r="I5" s="4"/>
      <c r="J5" s="4"/>
    </row>
    <row r="6" spans="2:10" ht="15">
      <c r="B6" s="1"/>
      <c r="C6" s="4"/>
      <c r="D6" s="59" t="s">
        <v>3</v>
      </c>
      <c r="E6" s="59"/>
      <c r="F6" s="59"/>
      <c r="G6" s="59"/>
      <c r="H6" s="59"/>
      <c r="I6" s="4"/>
      <c r="J6" s="4"/>
    </row>
    <row r="7" spans="2:10" ht="15">
      <c r="B7" s="6"/>
      <c r="C7" s="7" t="s">
        <v>4</v>
      </c>
      <c r="D7" s="60" t="s">
        <v>39</v>
      </c>
      <c r="E7" s="60"/>
      <c r="F7" s="60"/>
      <c r="G7" s="60"/>
      <c r="H7" s="60"/>
      <c r="I7" s="8"/>
      <c r="J7" s="9"/>
    </row>
    <row r="8" spans="2:10" ht="6" customHeight="1">
      <c r="B8" s="61"/>
      <c r="C8" s="61"/>
      <c r="D8" s="61"/>
      <c r="E8" s="61"/>
      <c r="F8" s="61"/>
      <c r="G8" s="61"/>
      <c r="H8" s="61"/>
      <c r="I8" s="61"/>
      <c r="J8" s="61"/>
    </row>
    <row r="9" spans="2:10" ht="8.25" customHeight="1">
      <c r="B9" s="61"/>
      <c r="C9" s="61"/>
      <c r="D9" s="61"/>
      <c r="E9" s="61"/>
      <c r="F9" s="61"/>
      <c r="G9" s="61"/>
      <c r="H9" s="61"/>
      <c r="I9" s="61"/>
      <c r="J9" s="61"/>
    </row>
    <row r="10" spans="2:10" ht="15">
      <c r="B10" s="10"/>
      <c r="C10" s="62" t="s">
        <v>5</v>
      </c>
      <c r="D10" s="62"/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ht="15">
      <c r="B11" s="15"/>
      <c r="C11" s="63"/>
      <c r="D11" s="63"/>
      <c r="E11" s="16">
        <v>1</v>
      </c>
      <c r="F11" s="16">
        <v>2</v>
      </c>
      <c r="G11" s="17">
        <v>3</v>
      </c>
      <c r="H11" s="17" t="s">
        <v>11</v>
      </c>
      <c r="I11" s="17" t="s">
        <v>12</v>
      </c>
      <c r="J11" s="18"/>
    </row>
    <row r="12" spans="2:10" ht="4.5" customHeight="1">
      <c r="B12" s="64"/>
      <c r="C12" s="61"/>
      <c r="D12" s="61"/>
      <c r="E12" s="61"/>
      <c r="F12" s="61"/>
      <c r="G12" s="61"/>
      <c r="H12" s="61"/>
      <c r="I12" s="61"/>
      <c r="J12" s="65"/>
    </row>
    <row r="13" spans="2:10" ht="9.75" customHeight="1">
      <c r="B13" s="66"/>
      <c r="C13" s="67"/>
      <c r="D13" s="67"/>
      <c r="E13" s="67"/>
      <c r="F13" s="67"/>
      <c r="G13" s="67"/>
      <c r="H13" s="67"/>
      <c r="I13" s="67"/>
      <c r="J13" s="68"/>
    </row>
    <row r="14" spans="2:10" ht="15">
      <c r="B14" s="19"/>
      <c r="C14" s="69" t="s">
        <v>13</v>
      </c>
      <c r="D14" s="69"/>
      <c r="E14" s="20"/>
      <c r="F14" s="20"/>
      <c r="G14" s="20"/>
      <c r="H14" s="20"/>
      <c r="I14" s="20"/>
      <c r="J14" s="21"/>
    </row>
    <row r="15" spans="2:10" ht="15">
      <c r="B15" s="19"/>
      <c r="C15" s="22"/>
      <c r="D15" s="22"/>
      <c r="E15" s="47"/>
      <c r="F15" s="47"/>
      <c r="G15" s="47"/>
      <c r="H15" s="47"/>
      <c r="I15" s="47"/>
      <c r="J15" s="21"/>
    </row>
    <row r="16" spans="2:10" ht="15">
      <c r="B16" s="23"/>
      <c r="C16" s="70" t="s">
        <v>14</v>
      </c>
      <c r="D16" s="70"/>
      <c r="E16" s="24">
        <f>SUM(E18:E24)</f>
        <v>2786343760.6</v>
      </c>
      <c r="F16" s="24">
        <f>SUM(F18:F24)</f>
        <v>194450462730.83002</v>
      </c>
      <c r="G16" s="24">
        <f>SUM(G18:G24)</f>
        <v>196072338705.02</v>
      </c>
      <c r="H16" s="24">
        <f>SUM(H18:H24)</f>
        <v>1164467786.410007</v>
      </c>
      <c r="I16" s="24">
        <f>SUM(I18:I24)</f>
        <v>-1621875974.189993</v>
      </c>
      <c r="J16" s="25"/>
    </row>
    <row r="17" spans="2:10" ht="15">
      <c r="B17" s="26"/>
      <c r="C17" s="2"/>
      <c r="D17" s="2"/>
      <c r="E17" s="27"/>
      <c r="F17" s="27"/>
      <c r="G17" s="27"/>
      <c r="H17" s="27"/>
      <c r="I17" s="27"/>
      <c r="J17" s="28"/>
    </row>
    <row r="18" spans="2:10" ht="15">
      <c r="B18" s="26"/>
      <c r="C18" s="71" t="s">
        <v>15</v>
      </c>
      <c r="D18" s="71"/>
      <c r="E18" s="29">
        <v>957800279.15</v>
      </c>
      <c r="F18" s="29">
        <v>137841407720.7</v>
      </c>
      <c r="G18" s="29">
        <v>138222062083.06</v>
      </c>
      <c r="H18" s="30">
        <f aca="true" t="shared" si="0" ref="H18:H24">E18+F18-G18</f>
        <v>577145916.7900085</v>
      </c>
      <c r="I18" s="30">
        <f aca="true" t="shared" si="1" ref="I18:I24">H18-E18</f>
        <v>-380654362.35999143</v>
      </c>
      <c r="J18" s="28"/>
    </row>
    <row r="19" spans="2:10" ht="15">
      <c r="B19" s="26"/>
      <c r="C19" s="71" t="s">
        <v>16</v>
      </c>
      <c r="D19" s="71"/>
      <c r="E19" s="29">
        <v>1793682187.12</v>
      </c>
      <c r="F19" s="29">
        <v>56570504142.14</v>
      </c>
      <c r="G19" s="29">
        <v>57794799747.91</v>
      </c>
      <c r="H19" s="30">
        <f t="shared" si="0"/>
        <v>569386581.3499985</v>
      </c>
      <c r="I19" s="30">
        <f t="shared" si="1"/>
        <v>-1224295605.7700014</v>
      </c>
      <c r="J19" s="28"/>
    </row>
    <row r="20" spans="2:10" ht="15">
      <c r="B20" s="26"/>
      <c r="C20" s="71" t="s">
        <v>17</v>
      </c>
      <c r="D20" s="71"/>
      <c r="E20" s="29">
        <v>34861294.33</v>
      </c>
      <c r="F20" s="29">
        <v>38550867.99</v>
      </c>
      <c r="G20" s="29">
        <v>55476874.05</v>
      </c>
      <c r="H20" s="30">
        <f t="shared" si="0"/>
        <v>17935288.269999996</v>
      </c>
      <c r="I20" s="30">
        <f t="shared" si="1"/>
        <v>-16926006.060000002</v>
      </c>
      <c r="J20" s="28"/>
    </row>
    <row r="21" spans="2:10" ht="15">
      <c r="B21" s="26"/>
      <c r="C21" s="71" t="s">
        <v>18</v>
      </c>
      <c r="D21" s="71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</row>
    <row r="22" spans="2:10" ht="15">
      <c r="B22" s="26"/>
      <c r="C22" s="71" t="s">
        <v>20</v>
      </c>
      <c r="D22" s="71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</row>
    <row r="23" spans="2:10" ht="15">
      <c r="B23" s="26"/>
      <c r="C23" s="71" t="s">
        <v>21</v>
      </c>
      <c r="D23" s="71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</row>
    <row r="24" spans="2:10" ht="15">
      <c r="B24" s="26"/>
      <c r="C24" s="71" t="s">
        <v>22</v>
      </c>
      <c r="D24" s="71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70" t="s">
        <v>23</v>
      </c>
      <c r="D26" s="70"/>
      <c r="E26" s="24">
        <f>SUM(E28:E36)</f>
        <v>13764771391.470001</v>
      </c>
      <c r="F26" s="24">
        <f>SUM(F28:F36)</f>
        <v>11540397446.33</v>
      </c>
      <c r="G26" s="24">
        <f>SUM(G28:G36)</f>
        <v>9420100315.619999</v>
      </c>
      <c r="H26" s="24">
        <f>SUM(H28:H36)</f>
        <v>15885068522.179996</v>
      </c>
      <c r="I26" s="24">
        <f>SUM(I28:I36)</f>
        <v>2120297130.7099981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71" t="s">
        <v>24</v>
      </c>
      <c r="D28" s="71"/>
      <c r="E28" s="29">
        <v>1431783657.19</v>
      </c>
      <c r="F28" s="29">
        <v>2444727669.35</v>
      </c>
      <c r="G28" s="29">
        <v>3209401474.73</v>
      </c>
      <c r="H28" s="30">
        <f aca="true" t="shared" si="2" ref="H28:H36">E28+F28-G28</f>
        <v>667109851.81</v>
      </c>
      <c r="I28" s="30">
        <f aca="true" t="shared" si="3" ref="I28:I36">H28-E28</f>
        <v>-764673805.3800001</v>
      </c>
      <c r="J28" s="28"/>
    </row>
    <row r="29" spans="2:10" ht="15">
      <c r="B29" s="26"/>
      <c r="C29" s="71" t="s">
        <v>25</v>
      </c>
      <c r="D29" s="71"/>
      <c r="E29" s="29">
        <v>0</v>
      </c>
      <c r="F29" s="29">
        <v>0</v>
      </c>
      <c r="G29" s="29">
        <v>0</v>
      </c>
      <c r="H29" s="30">
        <f t="shared" si="2"/>
        <v>0</v>
      </c>
      <c r="I29" s="30">
        <f t="shared" si="3"/>
        <v>0</v>
      </c>
      <c r="J29" s="28"/>
    </row>
    <row r="30" spans="2:10" ht="15">
      <c r="B30" s="26"/>
      <c r="C30" s="71" t="s">
        <v>26</v>
      </c>
      <c r="D30" s="71"/>
      <c r="E30" s="29">
        <v>10398906144.11</v>
      </c>
      <c r="F30" s="29">
        <v>7898895637.44</v>
      </c>
      <c r="G30" s="29">
        <v>1667828854.32</v>
      </c>
      <c r="H30" s="30">
        <f t="shared" si="2"/>
        <v>16629972927.23</v>
      </c>
      <c r="I30" s="30">
        <f t="shared" si="3"/>
        <v>6231066783.119999</v>
      </c>
      <c r="J30" s="28"/>
    </row>
    <row r="31" spans="2:10" ht="15">
      <c r="B31" s="26"/>
      <c r="C31" s="71" t="s">
        <v>27</v>
      </c>
      <c r="D31" s="71"/>
      <c r="E31" s="29">
        <v>1929735316.65</v>
      </c>
      <c r="F31" s="29">
        <v>1140321763.43</v>
      </c>
      <c r="G31" s="29">
        <v>1186007248.41</v>
      </c>
      <c r="H31" s="30">
        <f t="shared" si="2"/>
        <v>1884049831.6699998</v>
      </c>
      <c r="I31" s="30">
        <f t="shared" si="3"/>
        <v>-45685484.98000026</v>
      </c>
      <c r="J31" s="28"/>
    </row>
    <row r="32" spans="2:10" ht="15">
      <c r="B32" s="26"/>
      <c r="C32" s="71" t="s">
        <v>28</v>
      </c>
      <c r="D32" s="71"/>
      <c r="E32" s="29">
        <v>4346273.52</v>
      </c>
      <c r="F32" s="29">
        <v>56452376.11</v>
      </c>
      <c r="G32" s="29">
        <v>303507.21</v>
      </c>
      <c r="H32" s="30">
        <f t="shared" si="2"/>
        <v>60495142.419999994</v>
      </c>
      <c r="I32" s="30">
        <f t="shared" si="3"/>
        <v>56148868.89999999</v>
      </c>
      <c r="J32" s="28"/>
    </row>
    <row r="33" spans="2:10" ht="15">
      <c r="B33" s="26"/>
      <c r="C33" s="71" t="s">
        <v>29</v>
      </c>
      <c r="D33" s="71"/>
      <c r="E33" s="29">
        <v>0</v>
      </c>
      <c r="F33" s="29">
        <v>0</v>
      </c>
      <c r="G33" s="29">
        <v>3356559230.95</v>
      </c>
      <c r="H33" s="30">
        <f t="shared" si="2"/>
        <v>-3356559230.95</v>
      </c>
      <c r="I33" s="30">
        <f t="shared" si="3"/>
        <v>-3356559230.95</v>
      </c>
      <c r="J33" s="28"/>
    </row>
    <row r="34" spans="2:10" ht="15">
      <c r="B34" s="26"/>
      <c r="C34" s="71" t="s">
        <v>30</v>
      </c>
      <c r="D34" s="71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71" t="s">
        <v>31</v>
      </c>
      <c r="D35" s="71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71" t="s">
        <v>32</v>
      </c>
      <c r="D36" s="71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 t="shared" si="3"/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69" t="s">
        <v>33</v>
      </c>
      <c r="D38" s="69"/>
      <c r="E38" s="24">
        <f>E16+E26</f>
        <v>16551115152.070002</v>
      </c>
      <c r="F38" s="24">
        <f>F16+F26</f>
        <v>205990860177.16</v>
      </c>
      <c r="G38" s="24">
        <f>G16+G26</f>
        <v>205492439020.63998</v>
      </c>
      <c r="H38" s="24">
        <f>H16+H26</f>
        <v>17049536308.590004</v>
      </c>
      <c r="I38" s="24">
        <f>I16+I26</f>
        <v>498421156.5200052</v>
      </c>
      <c r="J38" s="21"/>
    </row>
    <row r="39" spans="2:10" ht="15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8.25" customHeight="1">
      <c r="B40" s="33"/>
      <c r="C40" s="34"/>
      <c r="D40" s="35"/>
      <c r="F40" s="33"/>
      <c r="G40" s="33"/>
      <c r="H40" s="33"/>
      <c r="I40" s="33"/>
      <c r="J40" s="33"/>
    </row>
    <row r="41" spans="2:10" ht="15">
      <c r="B41" s="1"/>
      <c r="C41" s="75" t="s">
        <v>34</v>
      </c>
      <c r="D41" s="75"/>
      <c r="E41" s="75"/>
      <c r="F41" s="75"/>
      <c r="G41" s="75"/>
      <c r="H41" s="75"/>
      <c r="I41" s="75"/>
      <c r="J41" s="36"/>
    </row>
    <row r="42" spans="2:10" ht="27" customHeight="1">
      <c r="B42" s="1"/>
      <c r="C42" s="56"/>
      <c r="D42" s="56"/>
      <c r="E42" s="38"/>
      <c r="F42" s="51"/>
      <c r="G42" s="52"/>
      <c r="H42" s="52"/>
      <c r="I42" s="50"/>
      <c r="J42" s="38"/>
    </row>
    <row r="43" spans="2:10" ht="15">
      <c r="B43" s="1"/>
      <c r="C43" s="55" t="s">
        <v>40</v>
      </c>
      <c r="D43" s="55"/>
      <c r="E43" s="40"/>
      <c r="F43" s="55" t="s">
        <v>35</v>
      </c>
      <c r="G43" s="55"/>
      <c r="H43" s="55"/>
      <c r="I43" s="53"/>
      <c r="J43" s="41"/>
    </row>
    <row r="44" spans="2:10" ht="15" customHeight="1">
      <c r="B44" s="1"/>
      <c r="C44" s="54" t="s">
        <v>38</v>
      </c>
      <c r="D44" s="54"/>
      <c r="E44" s="42"/>
      <c r="F44" s="54" t="s">
        <v>36</v>
      </c>
      <c r="G44" s="54"/>
      <c r="H44" s="54"/>
      <c r="I44" s="50"/>
      <c r="J44" s="41"/>
    </row>
  </sheetData>
  <sheetProtection/>
  <mergeCells count="39">
    <mergeCell ref="C41:I41"/>
    <mergeCell ref="C34:D34"/>
    <mergeCell ref="C35:D35"/>
    <mergeCell ref="C36:D36"/>
    <mergeCell ref="C38:D38"/>
    <mergeCell ref="C29:D29"/>
    <mergeCell ref="C30:D30"/>
    <mergeCell ref="C31:D31"/>
    <mergeCell ref="C32:D32"/>
    <mergeCell ref="C33:D33"/>
    <mergeCell ref="B39:J39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C44:D44"/>
    <mergeCell ref="F43:H43"/>
    <mergeCell ref="F44:H44"/>
    <mergeCell ref="C42:D42"/>
    <mergeCell ref="C43:D43"/>
    <mergeCell ref="D1:F1"/>
    <mergeCell ref="G1:I1"/>
    <mergeCell ref="D3:H3"/>
    <mergeCell ref="D4:H4"/>
    <mergeCell ref="D5:H5"/>
  </mergeCells>
  <printOptions/>
  <pageMargins left="0.3937007874015748" right="0.3937007874015748" top="0.3937007874015748" bottom="0.3937007874015748" header="0.31496062992125984" footer="0.03937007874015748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zoomScalePageLayoutView="0" workbookViewId="0" topLeftCell="A19">
      <selection activeCell="A43" sqref="A43:J4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0" style="0" hidden="1" customWidth="1"/>
  </cols>
  <sheetData>
    <row r="1" spans="2:14" ht="8.25" customHeight="1">
      <c r="B1" s="1"/>
      <c r="C1" s="2"/>
      <c r="D1" s="57"/>
      <c r="E1" s="57"/>
      <c r="F1" s="57"/>
      <c r="G1" s="58"/>
      <c r="H1" s="58"/>
      <c r="I1" s="58"/>
      <c r="J1" s="3"/>
      <c r="K1" s="58"/>
      <c r="L1" s="58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9" t="s">
        <v>0</v>
      </c>
      <c r="E3" s="59"/>
      <c r="F3" s="59"/>
      <c r="G3" s="59"/>
      <c r="H3" s="59"/>
      <c r="I3" s="4"/>
      <c r="J3" s="4"/>
      <c r="K3" s="5"/>
      <c r="L3" s="5"/>
      <c r="M3" s="1"/>
      <c r="N3" s="1"/>
    </row>
    <row r="4" spans="2:14" ht="15">
      <c r="B4" s="1"/>
      <c r="C4" s="4"/>
      <c r="D4" s="59" t="s">
        <v>1</v>
      </c>
      <c r="E4" s="59"/>
      <c r="F4" s="59"/>
      <c r="G4" s="59"/>
      <c r="H4" s="59"/>
      <c r="I4" s="4"/>
      <c r="J4" s="4"/>
      <c r="K4" s="5"/>
      <c r="L4" s="5"/>
      <c r="M4" s="1"/>
      <c r="N4" s="1"/>
    </row>
    <row r="5" spans="2:14" ht="15">
      <c r="B5" s="1"/>
      <c r="C5" s="4"/>
      <c r="D5" s="59" t="s">
        <v>2</v>
      </c>
      <c r="E5" s="59"/>
      <c r="F5" s="59"/>
      <c r="G5" s="59"/>
      <c r="H5" s="59"/>
      <c r="I5" s="4"/>
      <c r="J5" s="4"/>
      <c r="K5" s="5"/>
      <c r="L5" s="5"/>
      <c r="M5" s="1"/>
      <c r="N5" s="1"/>
    </row>
    <row r="6" spans="2:14" ht="15">
      <c r="B6" s="1"/>
      <c r="C6" s="4"/>
      <c r="D6" s="59" t="s">
        <v>3</v>
      </c>
      <c r="E6" s="59"/>
      <c r="F6" s="59"/>
      <c r="G6" s="59"/>
      <c r="H6" s="59"/>
      <c r="I6" s="4"/>
      <c r="J6" s="4"/>
      <c r="K6" s="5"/>
      <c r="L6" s="5"/>
      <c r="M6" s="1"/>
      <c r="N6" s="1"/>
    </row>
    <row r="7" spans="2:14" ht="15">
      <c r="B7" s="6"/>
      <c r="C7" s="7" t="s">
        <v>4</v>
      </c>
      <c r="D7" s="60" t="s">
        <v>39</v>
      </c>
      <c r="E7" s="60"/>
      <c r="F7" s="60"/>
      <c r="G7" s="60"/>
      <c r="H7" s="60"/>
      <c r="I7" s="8"/>
      <c r="J7" s="9"/>
      <c r="K7" s="9"/>
      <c r="L7" s="9"/>
      <c r="M7" s="9"/>
      <c r="N7" s="9"/>
    </row>
    <row r="8" spans="2:14" ht="9.75" customHeight="1">
      <c r="B8" s="61"/>
      <c r="C8" s="61"/>
      <c r="D8" s="61"/>
      <c r="E8" s="61"/>
      <c r="F8" s="61"/>
      <c r="G8" s="61"/>
      <c r="H8" s="61"/>
      <c r="I8" s="61"/>
      <c r="J8" s="61"/>
      <c r="K8" s="1"/>
      <c r="L8" s="1"/>
      <c r="M8" s="1"/>
      <c r="N8" s="1"/>
    </row>
    <row r="9" spans="2:14" ht="8.25" customHeight="1">
      <c r="B9" s="61"/>
      <c r="C9" s="61"/>
      <c r="D9" s="61"/>
      <c r="E9" s="61"/>
      <c r="F9" s="61"/>
      <c r="G9" s="61"/>
      <c r="H9" s="61"/>
      <c r="I9" s="61"/>
      <c r="J9" s="61"/>
      <c r="K9" s="1"/>
      <c r="L9" s="1"/>
      <c r="M9" s="1"/>
      <c r="N9" s="1"/>
    </row>
    <row r="10" spans="2:14" ht="15">
      <c r="B10" s="10"/>
      <c r="C10" s="62" t="s">
        <v>5</v>
      </c>
      <c r="D10" s="62"/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  <c r="K10" s="14"/>
      <c r="L10" s="14"/>
      <c r="M10" s="14"/>
      <c r="N10" s="14"/>
    </row>
    <row r="11" spans="2:14" ht="15">
      <c r="B11" s="15"/>
      <c r="C11" s="63"/>
      <c r="D11" s="63"/>
      <c r="E11" s="16">
        <v>1</v>
      </c>
      <c r="F11" s="16">
        <v>2</v>
      </c>
      <c r="G11" s="17">
        <v>3</v>
      </c>
      <c r="H11" s="17" t="s">
        <v>11</v>
      </c>
      <c r="I11" s="17" t="s">
        <v>12</v>
      </c>
      <c r="J11" s="18"/>
      <c r="K11" s="14"/>
      <c r="L11" s="14"/>
      <c r="M11" s="14"/>
      <c r="N11" s="14"/>
    </row>
    <row r="12" spans="2:14" ht="6" customHeight="1">
      <c r="B12" s="64"/>
      <c r="C12" s="61"/>
      <c r="D12" s="61"/>
      <c r="E12" s="61"/>
      <c r="F12" s="61"/>
      <c r="G12" s="61"/>
      <c r="H12" s="61"/>
      <c r="I12" s="61"/>
      <c r="J12" s="65"/>
      <c r="K12" s="1"/>
      <c r="L12" s="1"/>
      <c r="M12" s="1"/>
      <c r="N12" s="1"/>
    </row>
    <row r="13" spans="2:14" ht="10.5" customHeight="1">
      <c r="B13" s="66"/>
      <c r="C13" s="67"/>
      <c r="D13" s="67"/>
      <c r="E13" s="67"/>
      <c r="F13" s="67"/>
      <c r="G13" s="67"/>
      <c r="H13" s="67"/>
      <c r="I13" s="67"/>
      <c r="J13" s="68"/>
      <c r="K13" s="5"/>
      <c r="L13" s="5"/>
      <c r="M13" s="1"/>
      <c r="N13" s="1"/>
    </row>
    <row r="14" spans="2:14" ht="15">
      <c r="B14" s="19"/>
      <c r="C14" s="69" t="s">
        <v>13</v>
      </c>
      <c r="D14" s="69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70" t="s">
        <v>14</v>
      </c>
      <c r="D16" s="70"/>
      <c r="E16" s="24">
        <f>SUM(E18:E24)</f>
        <v>2786343760.6</v>
      </c>
      <c r="F16" s="24">
        <f>SUM(F18:F24)</f>
        <v>194450462730.83002</v>
      </c>
      <c r="G16" s="24">
        <f>SUM(G18:G24)</f>
        <v>196072338705.02</v>
      </c>
      <c r="H16" s="24">
        <f>SUM(H18:H24)</f>
        <v>1164467786.410007</v>
      </c>
      <c r="I16" s="24">
        <f>SUM(I18:I24)</f>
        <v>-1621875974.189993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71" t="s">
        <v>15</v>
      </c>
      <c r="D18" s="71"/>
      <c r="E18" s="29">
        <v>957800279.15</v>
      </c>
      <c r="F18" s="29">
        <v>137841407720.7</v>
      </c>
      <c r="G18" s="29">
        <v>138222062083.06</v>
      </c>
      <c r="H18" s="30">
        <f>E18+F18-G18</f>
        <v>577145916.7900085</v>
      </c>
      <c r="I18" s="30">
        <f>H18-E18</f>
        <v>-380654362.35999143</v>
      </c>
      <c r="J18" s="28"/>
      <c r="K18" s="5"/>
      <c r="L18" s="5"/>
      <c r="M18" s="1"/>
      <c r="N18" s="1"/>
      <c r="O18" s="1"/>
    </row>
    <row r="19" spans="2:15" ht="15">
      <c r="B19" s="26"/>
      <c r="C19" s="71" t="s">
        <v>16</v>
      </c>
      <c r="D19" s="71"/>
      <c r="E19" s="29">
        <v>1793682187.12</v>
      </c>
      <c r="F19" s="29">
        <v>56570504142.14</v>
      </c>
      <c r="G19" s="29">
        <v>57794799747.91</v>
      </c>
      <c r="H19" s="30">
        <f aca="true" t="shared" si="0" ref="H19:H24">E19+F19-G19</f>
        <v>569386581.3499985</v>
      </c>
      <c r="I19" s="30">
        <f aca="true" t="shared" si="1" ref="I19:I24">H19-E19</f>
        <v>-1224295605.7700014</v>
      </c>
      <c r="J19" s="28"/>
      <c r="K19" s="5"/>
      <c r="L19" s="5"/>
      <c r="M19" s="1"/>
      <c r="N19" s="1"/>
      <c r="O19" s="1"/>
    </row>
    <row r="20" spans="2:15" ht="15">
      <c r="B20" s="26"/>
      <c r="C20" s="71" t="s">
        <v>17</v>
      </c>
      <c r="D20" s="71"/>
      <c r="E20" s="29">
        <v>34861294.33</v>
      </c>
      <c r="F20" s="29">
        <v>38550867.99</v>
      </c>
      <c r="G20" s="29">
        <v>55476874.05</v>
      </c>
      <c r="H20" s="30">
        <f t="shared" si="0"/>
        <v>17935288.269999996</v>
      </c>
      <c r="I20" s="30">
        <f t="shared" si="1"/>
        <v>-16926006.060000002</v>
      </c>
      <c r="J20" s="28"/>
      <c r="K20" s="5"/>
      <c r="L20" s="5"/>
      <c r="M20" s="1"/>
      <c r="N20" s="1"/>
      <c r="O20" s="1"/>
    </row>
    <row r="21" spans="2:15" ht="15">
      <c r="B21" s="26"/>
      <c r="C21" s="71" t="s">
        <v>18</v>
      </c>
      <c r="D21" s="71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19</v>
      </c>
    </row>
    <row r="22" spans="2:15" ht="15">
      <c r="B22" s="26"/>
      <c r="C22" s="71" t="s">
        <v>20</v>
      </c>
      <c r="D22" s="71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71" t="s">
        <v>21</v>
      </c>
      <c r="D23" s="71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19</v>
      </c>
      <c r="N23" s="1"/>
      <c r="O23" s="1"/>
    </row>
    <row r="24" spans="2:10" ht="15">
      <c r="B24" s="26"/>
      <c r="C24" s="71" t="s">
        <v>22</v>
      </c>
      <c r="D24" s="71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70" t="s">
        <v>23</v>
      </c>
      <c r="D26" s="70"/>
      <c r="E26" s="24">
        <f>SUM(E28:E36)</f>
        <v>13764771391.470001</v>
      </c>
      <c r="F26" s="24">
        <f>SUM(F28:F36)</f>
        <v>11540397446.33</v>
      </c>
      <c r="G26" s="24">
        <f>SUM(G28:G36)</f>
        <v>9420100315.619999</v>
      </c>
      <c r="H26" s="24">
        <f>SUM(H28:H36)</f>
        <v>15885068522.179996</v>
      </c>
      <c r="I26" s="24">
        <f>SUM(I28:I36)</f>
        <v>2120297130.7099981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71" t="s">
        <v>24</v>
      </c>
      <c r="D28" s="71"/>
      <c r="E28" s="29">
        <v>1431783657.19</v>
      </c>
      <c r="F28" s="29">
        <v>2444727669.35</v>
      </c>
      <c r="G28" s="29">
        <v>3209401474.73</v>
      </c>
      <c r="H28" s="30">
        <f>E28+F28-G28</f>
        <v>667109851.81</v>
      </c>
      <c r="I28" s="30">
        <f>H28-E28</f>
        <v>-764673805.3800001</v>
      </c>
      <c r="J28" s="28"/>
    </row>
    <row r="29" spans="2:10" ht="15">
      <c r="B29" s="26"/>
      <c r="C29" s="71" t="s">
        <v>25</v>
      </c>
      <c r="D29" s="71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71" t="s">
        <v>26</v>
      </c>
      <c r="D30" s="71"/>
      <c r="E30" s="29">
        <v>10398906144.11</v>
      </c>
      <c r="F30" s="29">
        <v>7898895637.44</v>
      </c>
      <c r="G30" s="29">
        <v>1667828854.32</v>
      </c>
      <c r="H30" s="30">
        <f t="shared" si="2"/>
        <v>16629972927.23</v>
      </c>
      <c r="I30" s="30">
        <f t="shared" si="3"/>
        <v>6231066783.119999</v>
      </c>
      <c r="J30" s="28"/>
    </row>
    <row r="31" spans="2:10" ht="15">
      <c r="B31" s="26"/>
      <c r="C31" s="71" t="s">
        <v>27</v>
      </c>
      <c r="D31" s="71"/>
      <c r="E31" s="29">
        <v>1929735316.65</v>
      </c>
      <c r="F31" s="29">
        <v>1140321763.43</v>
      </c>
      <c r="G31" s="29">
        <v>1186007248.41</v>
      </c>
      <c r="H31" s="30">
        <f t="shared" si="2"/>
        <v>1884049831.6699998</v>
      </c>
      <c r="I31" s="30">
        <f t="shared" si="3"/>
        <v>-45685484.98000026</v>
      </c>
      <c r="J31" s="28"/>
    </row>
    <row r="32" spans="2:10" ht="15">
      <c r="B32" s="26"/>
      <c r="C32" s="71" t="s">
        <v>28</v>
      </c>
      <c r="D32" s="71"/>
      <c r="E32" s="29">
        <v>4346273.52</v>
      </c>
      <c r="F32" s="29">
        <v>56452376.11</v>
      </c>
      <c r="G32" s="29">
        <v>303507.21</v>
      </c>
      <c r="H32" s="30">
        <f t="shared" si="2"/>
        <v>60495142.419999994</v>
      </c>
      <c r="I32" s="30">
        <f t="shared" si="3"/>
        <v>56148868.89999999</v>
      </c>
      <c r="J32" s="28"/>
    </row>
    <row r="33" spans="2:10" ht="15">
      <c r="B33" s="26"/>
      <c r="C33" s="71" t="s">
        <v>29</v>
      </c>
      <c r="D33" s="71"/>
      <c r="E33" s="29">
        <v>0</v>
      </c>
      <c r="F33" s="29">
        <v>0</v>
      </c>
      <c r="G33" s="29">
        <v>3356559230.95</v>
      </c>
      <c r="H33" s="30">
        <f t="shared" si="2"/>
        <v>-3356559230.95</v>
      </c>
      <c r="I33" s="30">
        <f t="shared" si="3"/>
        <v>-3356559230.95</v>
      </c>
      <c r="J33" s="28"/>
    </row>
    <row r="34" spans="2:10" ht="15">
      <c r="B34" s="26"/>
      <c r="C34" s="71" t="s">
        <v>30</v>
      </c>
      <c r="D34" s="71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71" t="s">
        <v>31</v>
      </c>
      <c r="D35" s="71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71" t="s">
        <v>32</v>
      </c>
      <c r="D36" s="71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69" t="s">
        <v>33</v>
      </c>
      <c r="D38" s="69"/>
      <c r="E38" s="24">
        <f>E16+E26</f>
        <v>16551115152.070002</v>
      </c>
      <c r="F38" s="24">
        <f>F16+F26</f>
        <v>205990860177.16</v>
      </c>
      <c r="G38" s="24">
        <f>G16+G26</f>
        <v>205492439020.63998</v>
      </c>
      <c r="H38" s="24">
        <f>H16+H26</f>
        <v>17049536308.590004</v>
      </c>
      <c r="I38" s="24">
        <f>I16+I26</f>
        <v>498421156.5200052</v>
      </c>
      <c r="J38" s="21"/>
    </row>
    <row r="39" spans="2:10" ht="15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75" t="s">
        <v>34</v>
      </c>
      <c r="D41" s="75"/>
      <c r="E41" s="75"/>
      <c r="F41" s="75"/>
      <c r="G41" s="75"/>
      <c r="H41" s="75"/>
      <c r="I41" s="75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8"/>
      <c r="F43" s="76"/>
      <c r="G43" s="76"/>
      <c r="H43" s="76"/>
      <c r="I43" s="76"/>
      <c r="J43" s="38"/>
      <c r="K43" s="38"/>
      <c r="L43" s="1"/>
      <c r="M43" s="1"/>
      <c r="N43" s="1"/>
      <c r="O43" s="1"/>
      <c r="P43" s="1"/>
      <c r="Q43" s="1"/>
      <c r="R43" s="1"/>
    </row>
    <row r="44" spans="2:18" ht="15">
      <c r="B44" s="1"/>
      <c r="C44" s="55" t="s">
        <v>37</v>
      </c>
      <c r="D44" s="55"/>
      <c r="E44" s="40"/>
      <c r="F44" s="55" t="s">
        <v>35</v>
      </c>
      <c r="G44" s="55"/>
      <c r="H44" s="55"/>
      <c r="I44" s="55"/>
      <c r="J44" s="41"/>
      <c r="K44" s="1"/>
      <c r="Q44" s="1"/>
      <c r="R44" s="1"/>
    </row>
    <row r="45" spans="2:18" ht="15" customHeight="1">
      <c r="B45" s="1"/>
      <c r="C45" s="54" t="s">
        <v>38</v>
      </c>
      <c r="D45" s="54"/>
      <c r="E45" s="42"/>
      <c r="F45" s="54" t="s">
        <v>36</v>
      </c>
      <c r="G45" s="54"/>
      <c r="H45" s="54"/>
      <c r="I45" s="54"/>
      <c r="J45" s="41"/>
      <c r="K45" s="1"/>
      <c r="Q45" s="1"/>
      <c r="R45" s="1"/>
    </row>
    <row r="46" spans="3:8" ht="15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 password="C4FF" sheet="1" objects="1" scenarios="1"/>
  <mergeCells count="41">
    <mergeCell ref="D5:H5"/>
    <mergeCell ref="D1:F1"/>
    <mergeCell ref="G1:I1"/>
    <mergeCell ref="K1:L1"/>
    <mergeCell ref="D3:H3"/>
    <mergeCell ref="D4:H4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44:D44"/>
    <mergeCell ref="F44:I44"/>
    <mergeCell ref="C45:D45"/>
    <mergeCell ref="F45:I45"/>
    <mergeCell ref="C30:D30"/>
    <mergeCell ref="C31:D31"/>
    <mergeCell ref="C32:D32"/>
    <mergeCell ref="C33:D33"/>
    <mergeCell ref="C41:I41"/>
    <mergeCell ref="C43:D43"/>
    <mergeCell ref="F43:I43"/>
    <mergeCell ref="C35:D35"/>
    <mergeCell ref="C36:D36"/>
    <mergeCell ref="C38:D38"/>
    <mergeCell ref="B39:J39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zoomScalePageLayoutView="0" workbookViewId="0" topLeftCell="A1">
      <selection activeCell="B8" sqref="B8:J8"/>
    </sheetView>
  </sheetViews>
  <sheetFormatPr defaultColWidth="11.421875" defaultRowHeight="15"/>
  <cols>
    <col min="1" max="1" width="3.140625" style="0" customWidth="1"/>
    <col min="2" max="2" width="3.421875" style="0" customWidth="1"/>
    <col min="3" max="3" width="22.28125" style="0" customWidth="1"/>
    <col min="4" max="4" width="28.00390625" style="0" customWidth="1"/>
    <col min="5" max="9" width="20.7109375" style="0" customWidth="1"/>
    <col min="10" max="10" width="3.140625" style="0" customWidth="1"/>
  </cols>
  <sheetData>
    <row r="1" spans="2:10" ht="7.5" customHeight="1">
      <c r="B1" s="1"/>
      <c r="C1" s="2"/>
      <c r="D1" s="57"/>
      <c r="E1" s="57"/>
      <c r="F1" s="57"/>
      <c r="G1" s="58"/>
      <c r="H1" s="58"/>
      <c r="I1" s="58"/>
      <c r="J1" s="3"/>
    </row>
    <row r="2" spans="2:10" ht="8.2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4"/>
      <c r="D3" s="59" t="s">
        <v>0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1</v>
      </c>
      <c r="E4" s="59"/>
      <c r="F4" s="59"/>
      <c r="G4" s="59"/>
      <c r="H4" s="59"/>
      <c r="I4" s="4"/>
      <c r="J4" s="4"/>
    </row>
    <row r="5" spans="2:10" ht="15">
      <c r="B5" s="1"/>
      <c r="C5" s="4"/>
      <c r="D5" s="59" t="s">
        <v>2</v>
      </c>
      <c r="E5" s="59"/>
      <c r="F5" s="59"/>
      <c r="G5" s="59"/>
      <c r="H5" s="59"/>
      <c r="I5" s="4"/>
      <c r="J5" s="4"/>
    </row>
    <row r="6" spans="2:10" ht="15">
      <c r="B6" s="1"/>
      <c r="C6" s="4"/>
      <c r="D6" s="59" t="s">
        <v>3</v>
      </c>
      <c r="E6" s="59"/>
      <c r="F6" s="59"/>
      <c r="G6" s="59"/>
      <c r="H6" s="59"/>
      <c r="I6" s="4"/>
      <c r="J6" s="4"/>
    </row>
    <row r="7" spans="2:10" ht="15">
      <c r="B7" s="6"/>
      <c r="C7" s="7" t="s">
        <v>4</v>
      </c>
      <c r="D7" s="60" t="s">
        <v>39</v>
      </c>
      <c r="E7" s="60"/>
      <c r="F7" s="60"/>
      <c r="G7" s="60"/>
      <c r="H7" s="60"/>
      <c r="I7" s="8"/>
      <c r="J7" s="9"/>
    </row>
    <row r="8" spans="2:10" ht="6" customHeight="1">
      <c r="B8" s="61"/>
      <c r="C8" s="61"/>
      <c r="D8" s="61"/>
      <c r="E8" s="61"/>
      <c r="F8" s="61"/>
      <c r="G8" s="61"/>
      <c r="H8" s="61"/>
      <c r="I8" s="61"/>
      <c r="J8" s="61"/>
    </row>
    <row r="9" spans="2:10" ht="8.25" customHeight="1">
      <c r="B9" s="61"/>
      <c r="C9" s="61"/>
      <c r="D9" s="61"/>
      <c r="E9" s="61"/>
      <c r="F9" s="61"/>
      <c r="G9" s="61"/>
      <c r="H9" s="61"/>
      <c r="I9" s="61"/>
      <c r="J9" s="61"/>
    </row>
    <row r="10" spans="2:10" ht="15">
      <c r="B10" s="10"/>
      <c r="C10" s="62" t="s">
        <v>5</v>
      </c>
      <c r="D10" s="62"/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ht="15">
      <c r="B11" s="15"/>
      <c r="C11" s="63"/>
      <c r="D11" s="63"/>
      <c r="E11" s="16">
        <v>1</v>
      </c>
      <c r="F11" s="16">
        <v>2</v>
      </c>
      <c r="G11" s="17">
        <v>3</v>
      </c>
      <c r="H11" s="17" t="s">
        <v>11</v>
      </c>
      <c r="I11" s="17" t="s">
        <v>12</v>
      </c>
      <c r="J11" s="18"/>
    </row>
    <row r="12" spans="2:10" ht="4.5" customHeight="1">
      <c r="B12" s="64"/>
      <c r="C12" s="61"/>
      <c r="D12" s="61"/>
      <c r="E12" s="61"/>
      <c r="F12" s="61"/>
      <c r="G12" s="61"/>
      <c r="H12" s="61"/>
      <c r="I12" s="61"/>
      <c r="J12" s="65"/>
    </row>
    <row r="13" spans="2:10" ht="9.75" customHeight="1">
      <c r="B13" s="66"/>
      <c r="C13" s="67"/>
      <c r="D13" s="67"/>
      <c r="E13" s="67"/>
      <c r="F13" s="67"/>
      <c r="G13" s="67"/>
      <c r="H13" s="67"/>
      <c r="I13" s="67"/>
      <c r="J13" s="68"/>
    </row>
    <row r="14" spans="2:10" ht="15">
      <c r="B14" s="19"/>
      <c r="C14" s="69" t="s">
        <v>13</v>
      </c>
      <c r="D14" s="69"/>
      <c r="E14" s="20"/>
      <c r="F14" s="20"/>
      <c r="G14" s="20"/>
      <c r="H14" s="20"/>
      <c r="I14" s="20"/>
      <c r="J14" s="21"/>
    </row>
    <row r="15" spans="2:10" ht="15">
      <c r="B15" s="19"/>
      <c r="C15" s="22"/>
      <c r="D15" s="22"/>
      <c r="E15" s="47"/>
      <c r="F15" s="47"/>
      <c r="G15" s="47"/>
      <c r="H15" s="47"/>
      <c r="I15" s="47"/>
      <c r="J15" s="21"/>
    </row>
    <row r="16" spans="2:10" ht="15">
      <c r="B16" s="23"/>
      <c r="C16" s="70" t="s">
        <v>14</v>
      </c>
      <c r="D16" s="70"/>
      <c r="E16" s="48">
        <f>SUM(E18:E24)</f>
        <v>2786343760.6</v>
      </c>
      <c r="F16" s="48">
        <f>SUM(F18:F24)</f>
        <v>194450462730.83002</v>
      </c>
      <c r="G16" s="48">
        <f>SUM(G18:G24)</f>
        <v>196072338705.02</v>
      </c>
      <c r="H16" s="48">
        <f>SUM(H18:H24)</f>
        <v>1164467786.410007</v>
      </c>
      <c r="I16" s="48">
        <f>SUM(I18:I24)</f>
        <v>-1621875974.189993</v>
      </c>
      <c r="J16" s="25"/>
    </row>
    <row r="17" spans="2:10" ht="15">
      <c r="B17" s="26"/>
      <c r="C17" s="2"/>
      <c r="D17" s="2"/>
      <c r="E17" s="44"/>
      <c r="F17" s="44"/>
      <c r="G17" s="44"/>
      <c r="H17" s="44"/>
      <c r="I17" s="44"/>
      <c r="J17" s="28"/>
    </row>
    <row r="18" spans="2:10" ht="15">
      <c r="B18" s="26"/>
      <c r="C18" s="71" t="s">
        <v>15</v>
      </c>
      <c r="D18" s="71"/>
      <c r="E18" s="45">
        <v>957800279.15</v>
      </c>
      <c r="F18" s="45">
        <v>137841407720.7</v>
      </c>
      <c r="G18" s="45">
        <v>138222062083.06</v>
      </c>
      <c r="H18" s="46">
        <f>E18+F18-G18</f>
        <v>577145916.7900085</v>
      </c>
      <c r="I18" s="46">
        <f>H18-E18</f>
        <v>-380654362.35999143</v>
      </c>
      <c r="J18" s="28"/>
    </row>
    <row r="19" spans="2:10" ht="15">
      <c r="B19" s="26"/>
      <c r="C19" s="71" t="s">
        <v>16</v>
      </c>
      <c r="D19" s="71"/>
      <c r="E19" s="45">
        <v>1793682187.12</v>
      </c>
      <c r="F19" s="45">
        <v>56570504142.14</v>
      </c>
      <c r="G19" s="45">
        <v>57794799747.91</v>
      </c>
      <c r="H19" s="46">
        <f aca="true" t="shared" si="0" ref="H19:H24">E19+F19-G19</f>
        <v>569386581.3499985</v>
      </c>
      <c r="I19" s="46">
        <f aca="true" t="shared" si="1" ref="I19:I24">H19-E19</f>
        <v>-1224295605.7700014</v>
      </c>
      <c r="J19" s="28"/>
    </row>
    <row r="20" spans="2:10" ht="15">
      <c r="B20" s="26"/>
      <c r="C20" s="71" t="s">
        <v>17</v>
      </c>
      <c r="D20" s="71"/>
      <c r="E20" s="45">
        <v>34861294.33</v>
      </c>
      <c r="F20" s="45">
        <v>38550867.99</v>
      </c>
      <c r="G20" s="45">
        <v>55476874.05</v>
      </c>
      <c r="H20" s="46">
        <f t="shared" si="0"/>
        <v>17935288.269999996</v>
      </c>
      <c r="I20" s="46">
        <f t="shared" si="1"/>
        <v>-16926006.060000002</v>
      </c>
      <c r="J20" s="28"/>
    </row>
    <row r="21" spans="2:10" ht="15">
      <c r="B21" s="26"/>
      <c r="C21" s="71" t="s">
        <v>18</v>
      </c>
      <c r="D21" s="71"/>
      <c r="E21" s="45">
        <v>0</v>
      </c>
      <c r="F21" s="45">
        <v>0</v>
      </c>
      <c r="G21" s="45">
        <v>0</v>
      </c>
      <c r="H21" s="46">
        <f t="shared" si="0"/>
        <v>0</v>
      </c>
      <c r="I21" s="46">
        <f t="shared" si="1"/>
        <v>0</v>
      </c>
      <c r="J21" s="28"/>
    </row>
    <row r="22" spans="2:10" ht="15">
      <c r="B22" s="26"/>
      <c r="C22" s="71" t="s">
        <v>20</v>
      </c>
      <c r="D22" s="71"/>
      <c r="E22" s="45">
        <v>0</v>
      </c>
      <c r="F22" s="45">
        <v>0</v>
      </c>
      <c r="G22" s="45">
        <v>0</v>
      </c>
      <c r="H22" s="46">
        <f t="shared" si="0"/>
        <v>0</v>
      </c>
      <c r="I22" s="46">
        <f t="shared" si="1"/>
        <v>0</v>
      </c>
      <c r="J22" s="28"/>
    </row>
    <row r="23" spans="2:10" ht="15">
      <c r="B23" s="26"/>
      <c r="C23" s="71" t="s">
        <v>21</v>
      </c>
      <c r="D23" s="71"/>
      <c r="E23" s="45">
        <v>0</v>
      </c>
      <c r="F23" s="45">
        <v>0</v>
      </c>
      <c r="G23" s="45">
        <v>0</v>
      </c>
      <c r="H23" s="46">
        <f t="shared" si="0"/>
        <v>0</v>
      </c>
      <c r="I23" s="46">
        <f t="shared" si="1"/>
        <v>0</v>
      </c>
      <c r="J23" s="28"/>
    </row>
    <row r="24" spans="2:10" ht="15">
      <c r="B24" s="26"/>
      <c r="C24" s="71" t="s">
        <v>22</v>
      </c>
      <c r="D24" s="71"/>
      <c r="E24" s="45">
        <v>0</v>
      </c>
      <c r="F24" s="45">
        <v>0</v>
      </c>
      <c r="G24" s="45">
        <v>0</v>
      </c>
      <c r="H24" s="46">
        <f t="shared" si="0"/>
        <v>0</v>
      </c>
      <c r="I24" s="46">
        <f t="shared" si="1"/>
        <v>0</v>
      </c>
      <c r="J24" s="28"/>
    </row>
    <row r="25" spans="2:10" ht="15">
      <c r="B25" s="26"/>
      <c r="C25" s="31"/>
      <c r="D25" s="31"/>
      <c r="E25" s="49"/>
      <c r="F25" s="49"/>
      <c r="G25" s="49"/>
      <c r="H25" s="49"/>
      <c r="I25" s="49"/>
      <c r="J25" s="28"/>
    </row>
    <row r="26" spans="2:10" ht="15">
      <c r="B26" s="23"/>
      <c r="C26" s="70" t="s">
        <v>23</v>
      </c>
      <c r="D26" s="70"/>
      <c r="E26" s="48">
        <f>SUM(E28:E36)</f>
        <v>13764771391.470001</v>
      </c>
      <c r="F26" s="48">
        <f>SUM(F28:F36)</f>
        <v>11540397446.33</v>
      </c>
      <c r="G26" s="48">
        <f>SUM(G28:G36)</f>
        <v>9420100315.619999</v>
      </c>
      <c r="H26" s="48">
        <f>SUM(H28:H36)</f>
        <v>15885068522.179996</v>
      </c>
      <c r="I26" s="48">
        <f>SUM(I28:I36)</f>
        <v>2120297130.7099981</v>
      </c>
      <c r="J26" s="25"/>
    </row>
    <row r="27" spans="2:10" ht="15">
      <c r="B27" s="26"/>
      <c r="C27" s="2"/>
      <c r="D27" s="31"/>
      <c r="E27" s="44"/>
      <c r="F27" s="44"/>
      <c r="G27" s="44"/>
      <c r="H27" s="44"/>
      <c r="I27" s="44"/>
      <c r="J27" s="28"/>
    </row>
    <row r="28" spans="2:10" ht="15">
      <c r="B28" s="26"/>
      <c r="C28" s="71" t="s">
        <v>24</v>
      </c>
      <c r="D28" s="71"/>
      <c r="E28" s="45">
        <v>1431783657.19</v>
      </c>
      <c r="F28" s="45">
        <v>2444727669.35</v>
      </c>
      <c r="G28" s="45">
        <v>3209401474.73</v>
      </c>
      <c r="H28" s="46">
        <f>E28+F28-G28</f>
        <v>667109851.81</v>
      </c>
      <c r="I28" s="46">
        <f>H28-E28</f>
        <v>-764673805.3800001</v>
      </c>
      <c r="J28" s="28"/>
    </row>
    <row r="29" spans="2:10" ht="15">
      <c r="B29" s="26"/>
      <c r="C29" s="71" t="s">
        <v>25</v>
      </c>
      <c r="D29" s="71"/>
      <c r="E29" s="45">
        <v>0</v>
      </c>
      <c r="F29" s="45">
        <v>0</v>
      </c>
      <c r="G29" s="45">
        <v>0</v>
      </c>
      <c r="H29" s="46">
        <f aca="true" t="shared" si="2" ref="H29:H36">E29+F29-G29</f>
        <v>0</v>
      </c>
      <c r="I29" s="46">
        <f aca="true" t="shared" si="3" ref="I29:I35">H29-E29</f>
        <v>0</v>
      </c>
      <c r="J29" s="28"/>
    </row>
    <row r="30" spans="2:10" ht="15">
      <c r="B30" s="26"/>
      <c r="C30" s="71" t="s">
        <v>26</v>
      </c>
      <c r="D30" s="71"/>
      <c r="E30" s="45">
        <v>10398906144.11</v>
      </c>
      <c r="F30" s="45">
        <v>7898895637.44</v>
      </c>
      <c r="G30" s="45">
        <v>1667828854.32</v>
      </c>
      <c r="H30" s="46">
        <f t="shared" si="2"/>
        <v>16629972927.23</v>
      </c>
      <c r="I30" s="46">
        <f t="shared" si="3"/>
        <v>6231066783.119999</v>
      </c>
      <c r="J30" s="28"/>
    </row>
    <row r="31" spans="2:10" ht="15">
      <c r="B31" s="26"/>
      <c r="C31" s="71" t="s">
        <v>27</v>
      </c>
      <c r="D31" s="71"/>
      <c r="E31" s="45">
        <v>1929735316.65</v>
      </c>
      <c r="F31" s="45">
        <v>1140321763.43</v>
      </c>
      <c r="G31" s="45">
        <v>1186007248.41</v>
      </c>
      <c r="H31" s="46">
        <f t="shared" si="2"/>
        <v>1884049831.6699998</v>
      </c>
      <c r="I31" s="46">
        <f t="shared" si="3"/>
        <v>-45685484.98000026</v>
      </c>
      <c r="J31" s="28"/>
    </row>
    <row r="32" spans="2:10" ht="15">
      <c r="B32" s="26"/>
      <c r="C32" s="71" t="s">
        <v>28</v>
      </c>
      <c r="D32" s="71"/>
      <c r="E32" s="45">
        <v>4346273.52</v>
      </c>
      <c r="F32" s="45">
        <v>56452376.11</v>
      </c>
      <c r="G32" s="45">
        <v>303507.21</v>
      </c>
      <c r="H32" s="46">
        <f t="shared" si="2"/>
        <v>60495142.419999994</v>
      </c>
      <c r="I32" s="46">
        <f t="shared" si="3"/>
        <v>56148868.89999999</v>
      </c>
      <c r="J32" s="28"/>
    </row>
    <row r="33" spans="2:10" ht="15">
      <c r="B33" s="26"/>
      <c r="C33" s="71" t="s">
        <v>29</v>
      </c>
      <c r="D33" s="71"/>
      <c r="E33" s="45">
        <v>0</v>
      </c>
      <c r="F33" s="45">
        <v>0</v>
      </c>
      <c r="G33" s="45">
        <v>3356559230.95</v>
      </c>
      <c r="H33" s="46">
        <f t="shared" si="2"/>
        <v>-3356559230.95</v>
      </c>
      <c r="I33" s="46">
        <f t="shared" si="3"/>
        <v>-3356559230.95</v>
      </c>
      <c r="J33" s="28"/>
    </row>
    <row r="34" spans="2:10" ht="15">
      <c r="B34" s="26"/>
      <c r="C34" s="71" t="s">
        <v>30</v>
      </c>
      <c r="D34" s="71"/>
      <c r="E34" s="45">
        <v>0</v>
      </c>
      <c r="F34" s="45">
        <v>0</v>
      </c>
      <c r="G34" s="45">
        <v>0</v>
      </c>
      <c r="H34" s="46">
        <f t="shared" si="2"/>
        <v>0</v>
      </c>
      <c r="I34" s="46">
        <f t="shared" si="3"/>
        <v>0</v>
      </c>
      <c r="J34" s="28"/>
    </row>
    <row r="35" spans="2:10" ht="15">
      <c r="B35" s="26"/>
      <c r="C35" s="71" t="s">
        <v>31</v>
      </c>
      <c r="D35" s="71"/>
      <c r="E35" s="45">
        <v>0</v>
      </c>
      <c r="F35" s="45">
        <v>0</v>
      </c>
      <c r="G35" s="45">
        <v>0</v>
      </c>
      <c r="H35" s="46">
        <f t="shared" si="2"/>
        <v>0</v>
      </c>
      <c r="I35" s="46">
        <f t="shared" si="3"/>
        <v>0</v>
      </c>
      <c r="J35" s="28"/>
    </row>
    <row r="36" spans="2:10" ht="15">
      <c r="B36" s="26"/>
      <c r="C36" s="71" t="s">
        <v>32</v>
      </c>
      <c r="D36" s="71"/>
      <c r="E36" s="45">
        <v>0</v>
      </c>
      <c r="F36" s="45">
        <v>0</v>
      </c>
      <c r="G36" s="45">
        <v>0</v>
      </c>
      <c r="H36" s="46">
        <f t="shared" si="2"/>
        <v>0</v>
      </c>
      <c r="I36" s="46">
        <f>H36-E36</f>
        <v>0</v>
      </c>
      <c r="J36" s="28"/>
    </row>
    <row r="37" spans="2:10" ht="15">
      <c r="B37" s="26"/>
      <c r="C37" s="31"/>
      <c r="D37" s="31"/>
      <c r="E37" s="49"/>
      <c r="F37" s="44"/>
      <c r="G37" s="44"/>
      <c r="H37" s="44"/>
      <c r="I37" s="44"/>
      <c r="J37" s="28"/>
    </row>
    <row r="38" spans="2:10" ht="15">
      <c r="B38" s="19"/>
      <c r="C38" s="69" t="s">
        <v>33</v>
      </c>
      <c r="D38" s="69"/>
      <c r="E38" s="48">
        <f>E16+E26</f>
        <v>16551115152.070002</v>
      </c>
      <c r="F38" s="48">
        <f>F16+F26</f>
        <v>205990860177.16</v>
      </c>
      <c r="G38" s="48">
        <f>G16+G26</f>
        <v>205492439020.63998</v>
      </c>
      <c r="H38" s="48">
        <f>H16+H26</f>
        <v>17049536308.590004</v>
      </c>
      <c r="I38" s="48">
        <f>I16+I26</f>
        <v>498421156.5200052</v>
      </c>
      <c r="J38" s="21"/>
    </row>
    <row r="39" spans="2:10" ht="15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8.25" customHeight="1">
      <c r="B40" s="33"/>
      <c r="C40" s="34"/>
      <c r="D40" s="35"/>
      <c r="F40" s="33"/>
      <c r="G40" s="33"/>
      <c r="H40" s="33"/>
      <c r="I40" s="33"/>
      <c r="J40" s="33"/>
    </row>
    <row r="41" spans="2:10" ht="15">
      <c r="B41" s="1"/>
      <c r="C41" s="75" t="s">
        <v>34</v>
      </c>
      <c r="D41" s="75"/>
      <c r="E41" s="75"/>
      <c r="F41" s="75"/>
      <c r="G41" s="75"/>
      <c r="H41" s="75"/>
      <c r="I41" s="75"/>
      <c r="J41" s="36"/>
    </row>
  </sheetData>
  <sheetProtection/>
  <mergeCells count="34">
    <mergeCell ref="D1:F1"/>
    <mergeCell ref="G1:I1"/>
    <mergeCell ref="D3:H3"/>
    <mergeCell ref="D4:H4"/>
    <mergeCell ref="B9:J9"/>
    <mergeCell ref="C10:D11"/>
    <mergeCell ref="B12:J12"/>
    <mergeCell ref="B13:J13"/>
    <mergeCell ref="D5:H5"/>
    <mergeCell ref="D6:H6"/>
    <mergeCell ref="D7:H7"/>
    <mergeCell ref="B8:J8"/>
    <mergeCell ref="C20:D20"/>
    <mergeCell ref="C21:D21"/>
    <mergeCell ref="C22:D22"/>
    <mergeCell ref="C23:D23"/>
    <mergeCell ref="C14:D14"/>
    <mergeCell ref="C16:D16"/>
    <mergeCell ref="C18:D18"/>
    <mergeCell ref="C19:D19"/>
    <mergeCell ref="C30:D30"/>
    <mergeCell ref="C31:D31"/>
    <mergeCell ref="C32:D32"/>
    <mergeCell ref="C33:D33"/>
    <mergeCell ref="C24:D24"/>
    <mergeCell ref="C26:D26"/>
    <mergeCell ref="C28:D28"/>
    <mergeCell ref="C29:D29"/>
    <mergeCell ref="B39:J39"/>
    <mergeCell ref="C41:I41"/>
    <mergeCell ref="C34:D34"/>
    <mergeCell ref="C35:D35"/>
    <mergeCell ref="C36:D36"/>
    <mergeCell ref="C38:D38"/>
  </mergeCells>
  <printOptions/>
  <pageMargins left="0.3937007874015748" right="0.3937007874015748" top="0.3937007874015748" bottom="0.3937007874015748" header="0.31496062992125984" footer="0.03937007874015748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miguel</cp:lastModifiedBy>
  <cp:lastPrinted>2015-03-25T17:40:59Z</cp:lastPrinted>
  <dcterms:created xsi:type="dcterms:W3CDTF">2014-09-04T18:46:51Z</dcterms:created>
  <dcterms:modified xsi:type="dcterms:W3CDTF">2015-03-25T21:10:27Z</dcterms:modified>
  <cp:category/>
  <cp:version/>
  <cp:contentType/>
  <cp:contentStatus/>
</cp:coreProperties>
</file>