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5480" windowHeight="11250" activeTab="0"/>
  </bookViews>
  <sheets>
    <sheet name="2 FIRMAS -LOGO" sheetId="1" r:id="rId1"/>
  </sheets>
  <definedNames>
    <definedName name="_xlnm.Print_Area" localSheetId="0">'2 FIRMAS -LOGO'!$A$1:$J$45</definedName>
  </definedNames>
  <calcPr fullCalcOnLoad="1"/>
</workbook>
</file>

<file path=xl/sharedStrings.xml><?xml version="1.0" encoding="utf-8"?>
<sst xmlns="http://schemas.openxmlformats.org/spreadsheetml/2006/main" count="39" uniqueCount="39">
  <si>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</si>
  <si>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</si>
  <si>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</si>
  <si>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</si>
  <si>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</si>
  <si>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</si>
  <si>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</si>
  <si>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</si>
  <si>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</si>
  <si>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</si>
  <si>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</si>
  <si>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</si>
  <si>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</si>
  <si>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</si>
  <si>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</si>
  <si>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</si>
  <si>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</si>
  <si>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</si>
  <si>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</si>
  <si>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</si>
  <si>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</si>
  <si>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</si>
  <si>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</si>
  <si>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</si>
  <si>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</si>
  <si>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</si>
  <si>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</si>
  <si>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</si>
  <si>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</si>
  <si>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</si>
  <si>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</si>
  <si>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Lic. Luis Armando Inzunza Camacho</t>
  </si>
  <si>
    <t>Director de Contabilidad Gubernamental</t>
  </si>
  <si>
    <t>Subsecretario de Egresos</t>
  </si>
  <si>
    <t>Poder Ejecutivo del Gobierno del Estado de Sinaloa</t>
  </si>
  <si>
    <t>Lic. Andres Daniel Guzmán Cota</t>
  </si>
  <si>
    <t>Cuenta Pública 2015</t>
  </si>
  <si>
    <t>Del 1o de enero al 31 de Diciembre de 2015</t>
  </si>
  <si>
    <t>Estado Analítico del Activo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</si>
</sst>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/>
    </xf>
    <xf numFmtId="0" fontId="2" fillId="24" borderId="0" xfId="15" applyNumberFormat="1" applyFont="1" applyFill="1" applyBorder="1" applyAlignment="1">
      <alignment horizontal="centerContinuous" vertical="center"/>
      <protection/>
    </xf>
    <xf numFmtId="0" fontId="2" fillId="24" borderId="0" xfId="0" applyFont="1" applyFill="1" applyBorder="1" applyAlignment="1">
      <alignment horizontal="right"/>
    </xf>
    <xf numFmtId="0" fontId="3" fillId="24" borderId="10" xfId="0" applyNumberFormat="1" applyFont="1" applyFill="1" applyBorder="1" applyAlignment="1" applyProtection="1">
      <alignment/>
      <protection locked="0"/>
    </xf>
    <xf numFmtId="0" fontId="3" fillId="24" borderId="0" xfId="0" applyNumberFormat="1" applyFont="1" applyFill="1" applyBorder="1" applyAlignment="1" applyProtection="1">
      <alignment horizontal="left"/>
      <protection/>
    </xf>
    <xf numFmtId="0" fontId="5" fillId="20" borderId="11" xfId="52" applyFont="1" applyFill="1" applyBorder="1" applyAlignment="1">
      <alignment horizontal="center" vertical="center" wrapText="1"/>
      <protection/>
    </xf>
    <xf numFmtId="0" fontId="5" fillId="20" borderId="12" xfId="0" applyFont="1" applyFill="1" applyBorder="1" applyAlignment="1">
      <alignment horizontal="center" vertical="center" wrapText="1"/>
    </xf>
    <xf numFmtId="0" fontId="5" fillId="20" borderId="12" xfId="52" applyFont="1" applyFill="1" applyBorder="1" applyAlignment="1">
      <alignment horizontal="center" vertical="center" wrapText="1"/>
      <protection/>
    </xf>
    <xf numFmtId="0" fontId="5" fillId="20" borderId="13" xfId="52" applyFont="1" applyFill="1" applyBorder="1" applyAlignment="1">
      <alignment horizontal="center" vertical="center" wrapText="1"/>
      <protection/>
    </xf>
    <xf numFmtId="0" fontId="5" fillId="20" borderId="14" xfId="52" applyFont="1" applyFill="1" applyBorder="1" applyAlignment="1">
      <alignment horizontal="center" vertical="center" wrapText="1"/>
      <protection/>
    </xf>
    <xf numFmtId="0" fontId="5" fillId="20" borderId="10" xfId="0" applyFont="1" applyFill="1" applyBorder="1" applyAlignment="1">
      <alignment horizontal="center" vertical="center" wrapText="1"/>
    </xf>
    <xf numFmtId="0" fontId="5" fillId="20" borderId="10" xfId="52" applyFont="1" applyFill="1" applyBorder="1" applyAlignment="1">
      <alignment horizontal="center" vertical="center" wrapText="1"/>
      <protection/>
    </xf>
    <xf numFmtId="0" fontId="5" fillId="20" borderId="15" xfId="52" applyFont="1" applyFill="1" applyBorder="1" applyAlignment="1">
      <alignment horizontal="center" vertical="center" wrapText="1"/>
      <protection/>
    </xf>
    <xf numFmtId="0" fontId="6" fillId="24" borderId="16" xfId="0" applyFont="1" applyFill="1" applyBorder="1" applyAlignment="1">
      <alignment vertical="top"/>
    </xf>
    <xf numFmtId="3" fontId="6" fillId="24" borderId="0" xfId="0" applyNumberFormat="1" applyFont="1" applyFill="1" applyBorder="1" applyAlignment="1">
      <alignment vertical="top"/>
    </xf>
    <xf numFmtId="0" fontId="6" fillId="24" borderId="17" xfId="0" applyFont="1" applyFill="1" applyBorder="1" applyAlignment="1">
      <alignment vertical="top"/>
    </xf>
    <xf numFmtId="0" fontId="6" fillId="24" borderId="0" xfId="0" applyFont="1" applyFill="1" applyBorder="1" applyAlignment="1">
      <alignment vertical="top"/>
    </xf>
    <xf numFmtId="0" fontId="7" fillId="24" borderId="16" xfId="0" applyFont="1" applyFill="1" applyBorder="1" applyAlignment="1">
      <alignment vertical="top"/>
    </xf>
    <xf numFmtId="3" fontId="6" fillId="24" borderId="0" xfId="47" applyNumberFormat="1" applyFont="1" applyFill="1" applyBorder="1" applyAlignment="1">
      <alignment vertical="top"/>
    </xf>
    <xf numFmtId="0" fontId="7" fillId="24" borderId="17" xfId="0" applyFont="1" applyFill="1" applyBorder="1" applyAlignment="1">
      <alignment vertical="top"/>
    </xf>
    <xf numFmtId="0" fontId="4" fillId="24" borderId="16" xfId="0" applyFont="1" applyFill="1" applyBorder="1" applyAlignment="1">
      <alignment vertical="top"/>
    </xf>
    <xf numFmtId="3" fontId="4" fillId="24" borderId="0" xfId="0" applyNumberFormat="1" applyFont="1" applyFill="1" applyBorder="1" applyAlignment="1">
      <alignment vertical="top"/>
    </xf>
    <xf numFmtId="0" fontId="4" fillId="24" borderId="17" xfId="0" applyFont="1" applyFill="1" applyBorder="1" applyAlignment="1">
      <alignment vertical="top"/>
    </xf>
    <xf numFmtId="3" fontId="3" fillId="24" borderId="0" xfId="47" applyNumberFormat="1" applyFont="1" applyFill="1" applyBorder="1" applyAlignment="1" applyProtection="1">
      <alignment vertical="top"/>
      <protection locked="0"/>
    </xf>
    <xf numFmtId="3" fontId="3" fillId="24" borderId="0" xfId="47" applyNumberFormat="1" applyFont="1" applyFill="1" applyBorder="1" applyAlignment="1">
      <alignment vertical="top"/>
    </xf>
    <xf numFmtId="0" fontId="4" fillId="24" borderId="0" xfId="0" applyFont="1" applyFill="1" applyBorder="1" applyAlignment="1">
      <alignment horizontal="left" vertical="top"/>
    </xf>
    <xf numFmtId="3" fontId="4" fillId="24" borderId="0" xfId="47" applyNumberFormat="1" applyFont="1" applyFill="1" applyBorder="1" applyAlignment="1">
      <alignment vertical="top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top"/>
    </xf>
    <xf numFmtId="43" fontId="3" fillId="24" borderId="0" xfId="47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 applyProtection="1">
      <alignment vertical="top" wrapText="1"/>
      <protection locked="0"/>
    </xf>
    <xf numFmtId="0" fontId="4" fillId="24" borderId="1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/>
    </xf>
    <xf numFmtId="0" fontId="6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center"/>
    </xf>
    <xf numFmtId="0" fontId="2" fillId="24" borderId="10" xfId="0" applyNumberFormat="1" applyFont="1" applyFill="1" applyBorder="1" applyAlignment="1" applyProtection="1">
      <alignment horizontal="center"/>
      <protection locked="0"/>
    </xf>
    <xf numFmtId="0" fontId="2" fillId="24" borderId="0" xfId="15" applyNumberFormat="1" applyFont="1" applyFill="1" applyBorder="1" applyAlignment="1">
      <alignment horizontal="center" vertical="center"/>
      <protection/>
    </xf>
    <xf numFmtId="0" fontId="5" fillId="20" borderId="12" xfId="52" applyFont="1" applyFill="1" applyBorder="1" applyAlignment="1">
      <alignment horizontal="center" vertical="center" wrapText="1"/>
      <protection/>
    </xf>
    <xf numFmtId="0" fontId="5" fillId="20" borderId="10" xfId="52" applyFont="1" applyFill="1" applyBorder="1" applyAlignment="1">
      <alignment horizontal="center" vertical="center" wrapText="1"/>
      <protection/>
    </xf>
    <xf numFmtId="0" fontId="2" fillId="24" borderId="16" xfId="15" applyNumberFormat="1" applyFont="1" applyFill="1" applyBorder="1" applyAlignment="1">
      <alignment horizontal="center" vertical="center"/>
      <protection/>
    </xf>
    <xf numFmtId="0" fontId="2" fillId="24" borderId="17" xfId="15" applyNumberFormat="1" applyFont="1" applyFill="1" applyBorder="1" applyAlignment="1">
      <alignment horizontal="center" vertical="center"/>
      <protection/>
    </xf>
    <xf numFmtId="0" fontId="2" fillId="24" borderId="16" xfId="15" applyNumberFormat="1" applyFont="1" applyFill="1" applyBorder="1" applyAlignment="1">
      <alignment horizontal="center" vertical="top"/>
      <protection/>
    </xf>
    <xf numFmtId="0" fontId="2" fillId="24" borderId="0" xfId="15" applyNumberFormat="1" applyFont="1" applyFill="1" applyBorder="1" applyAlignment="1">
      <alignment horizontal="center" vertical="top"/>
      <protection/>
    </xf>
    <xf numFmtId="0" fontId="2" fillId="24" borderId="17" xfId="15" applyNumberFormat="1" applyFont="1" applyFill="1" applyBorder="1" applyAlignment="1">
      <alignment horizontal="center" vertical="top"/>
      <protection/>
    </xf>
    <xf numFmtId="0" fontId="3" fillId="24" borderId="0" xfId="0" applyFont="1" applyFill="1" applyBorder="1" applyAlignment="1" applyProtection="1">
      <alignment horizontal="center" vertical="top" wrapText="1"/>
      <protection locked="0"/>
    </xf>
    <xf numFmtId="0" fontId="4" fillId="24" borderId="12" xfId="0" applyFont="1" applyFill="1" applyBorder="1" applyAlignment="1" applyProtection="1">
      <alignment horizontal="center"/>
      <protection locked="0"/>
    </xf>
    <xf numFmtId="0" fontId="3" fillId="24" borderId="10" xfId="0" applyFont="1" applyFill="1" applyBorder="1" applyAlignment="1" applyProtection="1">
      <alignment horizontal="center" vertical="top"/>
      <protection locked="0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2</xdr:col>
      <xdr:colOff>485775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GridLines="0" tabSelected="1" zoomScalePageLayoutView="0" workbookViewId="0" topLeftCell="A13">
      <selection activeCell="J21" sqref="J21"/>
    </sheetView>
  </sheetViews>
  <sheetFormatPr defaultColWidth="11.421875" defaultRowHeight="15"/>
  <cols>
    <col min="1" max="1" width="3.140625" style="0" customWidth="1"/>
    <col min="2" max="2" width="3.421875" style="0" customWidth="1"/>
    <col min="3" max="3" width="22.28125" style="0" customWidth="1"/>
    <col min="4" max="4" width="28.00390625" style="0" customWidth="1"/>
    <col min="5" max="8" width="18.7109375" style="0" customWidth="1"/>
    <col min="9" max="9" width="18.421875" style="0" customWidth="1"/>
    <col min="10" max="10" width="1.7109375" style="0" customWidth="1"/>
  </cols>
  <sheetData>
    <row r="1" spans="2:10" ht="7.5" customHeight="1">
      <c r="B1" s="1"/>
      <c r="C1" s="2"/>
      <c r="D1" s="62"/>
      <c r="E1" s="62"/>
      <c r="F1" s="62"/>
      <c r="G1" s="63"/>
      <c r="H1" s="63"/>
      <c r="I1" s="63"/>
      <c r="J1" s="3"/>
    </row>
    <row r="2" spans="2:10" ht="8.2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4"/>
      <c r="D3" s="49" t="s">
        <v>36</v>
      </c>
      <c r="E3" s="49"/>
      <c r="F3" s="49"/>
      <c r="G3" s="49"/>
      <c r="H3" s="49"/>
      <c r="I3" s="4"/>
      <c r="J3" s="4"/>
    </row>
    <row r="4" spans="2:10" ht="15">
      <c r="B4" s="1"/>
      <c r="C4" s="4"/>
      <c r="D4" s="49" t="s">
        <v>38</v>
      </c>
      <c r="E4" s="49"/>
      <c r="F4" s="49"/>
      <c r="G4" s="49"/>
      <c r="H4" s="49"/>
      <c r="I4" s="4"/>
      <c r="J4" s="4"/>
    </row>
    <row r="5" spans="2:10" ht="15">
      <c r="B5" s="1"/>
      <c r="C5" s="4"/>
      <c r="D5" s="49" t="s">
        <v>37</v>
      </c>
      <c r="E5" s="49"/>
      <c r="F5" s="49"/>
      <c r="G5" s="49"/>
      <c r="H5" s="49"/>
      <c r="I5" s="4"/>
      <c r="J5" s="4"/>
    </row>
    <row r="6" spans="2:10" ht="15">
      <c r="B6" s="1"/>
      <c r="C6" s="4"/>
      <c r="D6" s="49" t="s">
        <v>0</v>
      </c>
      <c r="E6" s="49"/>
      <c r="F6" s="49"/>
      <c r="G6" s="49"/>
      <c r="H6" s="49"/>
      <c r="I6" s="4"/>
      <c r="J6" s="4"/>
    </row>
    <row r="7" spans="2:10" ht="15">
      <c r="B7" s="5"/>
      <c r="C7" s="6" t="s">
        <v>1</v>
      </c>
      <c r="D7" s="50" t="s">
        <v>34</v>
      </c>
      <c r="E7" s="50"/>
      <c r="F7" s="50"/>
      <c r="G7" s="50"/>
      <c r="H7" s="50"/>
      <c r="I7" s="7"/>
      <c r="J7" s="8"/>
    </row>
    <row r="8" spans="2:10" ht="6" customHeight="1">
      <c r="B8" s="51"/>
      <c r="C8" s="51"/>
      <c r="D8" s="51"/>
      <c r="E8" s="51"/>
      <c r="F8" s="51"/>
      <c r="G8" s="51"/>
      <c r="H8" s="51"/>
      <c r="I8" s="51"/>
      <c r="J8" s="51"/>
    </row>
    <row r="9" spans="2:10" ht="8.25" customHeight="1">
      <c r="B9" s="51"/>
      <c r="C9" s="51"/>
      <c r="D9" s="51"/>
      <c r="E9" s="51"/>
      <c r="F9" s="51"/>
      <c r="G9" s="51"/>
      <c r="H9" s="51"/>
      <c r="I9" s="51"/>
      <c r="J9" s="51"/>
    </row>
    <row r="10" spans="2:10" ht="15">
      <c r="B10" s="9"/>
      <c r="C10" s="52" t="s">
        <v>2</v>
      </c>
      <c r="D10" s="52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</row>
    <row r="11" spans="2:10" ht="15">
      <c r="B11" s="13"/>
      <c r="C11" s="53"/>
      <c r="D11" s="53"/>
      <c r="E11" s="14">
        <v>1</v>
      </c>
      <c r="F11" s="14">
        <v>2</v>
      </c>
      <c r="G11" s="15">
        <v>3</v>
      </c>
      <c r="H11" s="15" t="s">
        <v>8</v>
      </c>
      <c r="I11" s="15" t="s">
        <v>9</v>
      </c>
      <c r="J11" s="16"/>
    </row>
    <row r="12" spans="2:10" ht="4.5" customHeight="1">
      <c r="B12" s="54"/>
      <c r="C12" s="51"/>
      <c r="D12" s="51"/>
      <c r="E12" s="51"/>
      <c r="F12" s="51"/>
      <c r="G12" s="51"/>
      <c r="H12" s="51"/>
      <c r="I12" s="51"/>
      <c r="J12" s="55"/>
    </row>
    <row r="13" spans="2:10" ht="9.75" customHeight="1">
      <c r="B13" s="56"/>
      <c r="C13" s="57"/>
      <c r="D13" s="57"/>
      <c r="E13" s="57"/>
      <c r="F13" s="57"/>
      <c r="G13" s="57"/>
      <c r="H13" s="57"/>
      <c r="I13" s="57"/>
      <c r="J13" s="58"/>
    </row>
    <row r="14" spans="2:10" ht="15">
      <c r="B14" s="17"/>
      <c r="C14" s="44" t="s">
        <v>10</v>
      </c>
      <c r="D14" s="44"/>
      <c r="E14" s="18"/>
      <c r="F14" s="18"/>
      <c r="G14" s="18"/>
      <c r="H14" s="18"/>
      <c r="I14" s="18"/>
      <c r="J14" s="19"/>
    </row>
    <row r="15" spans="2:10" ht="15">
      <c r="B15" s="17"/>
      <c r="C15" s="20"/>
      <c r="D15" s="20"/>
      <c r="E15" s="18"/>
      <c r="F15" s="18"/>
      <c r="G15" s="18"/>
      <c r="H15" s="18"/>
      <c r="I15" s="18"/>
      <c r="J15" s="19"/>
    </row>
    <row r="16" spans="2:10" ht="15">
      <c r="B16" s="21"/>
      <c r="C16" s="45" t="s">
        <v>11</v>
      </c>
      <c r="D16" s="45"/>
      <c r="E16" s="22">
        <f>SUM(E18:E24)</f>
        <v>1164467786.410007</v>
      </c>
      <c r="F16" s="22">
        <f>SUM(F18:F24)</f>
        <v>162836842306.48</v>
      </c>
      <c r="G16" s="22">
        <f>SUM(G18:G24)</f>
        <v>163062686750.93</v>
      </c>
      <c r="H16" s="22">
        <f>SUM(H18:H24)</f>
        <v>938623341.9600112</v>
      </c>
      <c r="I16" s="22">
        <f>SUM(I18:I24)</f>
        <v>-225844444.44999573</v>
      </c>
      <c r="J16" s="23"/>
    </row>
    <row r="17" spans="2:10" ht="15">
      <c r="B17" s="24"/>
      <c r="C17" s="2"/>
      <c r="D17" s="2"/>
      <c r="E17" s="25"/>
      <c r="F17" s="25"/>
      <c r="G17" s="25"/>
      <c r="H17" s="25"/>
      <c r="I17" s="25"/>
      <c r="J17" s="26"/>
    </row>
    <row r="18" spans="2:10" ht="15">
      <c r="B18" s="24"/>
      <c r="C18" s="43" t="s">
        <v>12</v>
      </c>
      <c r="D18" s="43"/>
      <c r="E18" s="27">
        <v>577145916.7900085</v>
      </c>
      <c r="F18" s="27">
        <v>122073516556.72</v>
      </c>
      <c r="G18" s="27">
        <v>122053507327.06</v>
      </c>
      <c r="H18" s="28">
        <f aca="true" t="shared" si="0" ref="H18:H24">E18+F18-G18</f>
        <v>597155146.4500122</v>
      </c>
      <c r="I18" s="28">
        <f aca="true" t="shared" si="1" ref="I18:I24">H18-E18</f>
        <v>20009229.660003662</v>
      </c>
      <c r="J18" s="26"/>
    </row>
    <row r="19" spans="2:10" ht="15">
      <c r="B19" s="24"/>
      <c r="C19" s="43" t="s">
        <v>13</v>
      </c>
      <c r="D19" s="43"/>
      <c r="E19" s="27">
        <v>569386581.3499985</v>
      </c>
      <c r="F19" s="27">
        <v>40700032664.48</v>
      </c>
      <c r="G19" s="27">
        <v>40886420610.62</v>
      </c>
      <c r="H19" s="28">
        <f t="shared" si="0"/>
        <v>382998635.2099991</v>
      </c>
      <c r="I19" s="28">
        <f t="shared" si="1"/>
        <v>-186387946.1399994</v>
      </c>
      <c r="J19" s="26"/>
    </row>
    <row r="20" spans="2:10" ht="15">
      <c r="B20" s="24"/>
      <c r="C20" s="43" t="s">
        <v>14</v>
      </c>
      <c r="D20" s="43"/>
      <c r="E20" s="27">
        <v>17935288.269999996</v>
      </c>
      <c r="F20" s="27">
        <v>63293085.28</v>
      </c>
      <c r="G20" s="27">
        <v>65950839.53</v>
      </c>
      <c r="H20" s="28">
        <f t="shared" si="0"/>
        <v>15277534.019999996</v>
      </c>
      <c r="I20" s="28">
        <f t="shared" si="1"/>
        <v>-2657754.25</v>
      </c>
      <c r="J20" s="26"/>
    </row>
    <row r="21" spans="2:10" ht="15">
      <c r="B21" s="24"/>
      <c r="C21" s="43" t="s">
        <v>15</v>
      </c>
      <c r="D21" s="43"/>
      <c r="E21" s="27">
        <v>0</v>
      </c>
      <c r="F21" s="27">
        <v>0</v>
      </c>
      <c r="G21" s="27">
        <v>0</v>
      </c>
      <c r="H21" s="28">
        <f t="shared" si="0"/>
        <v>0</v>
      </c>
      <c r="I21" s="28">
        <f t="shared" si="1"/>
        <v>0</v>
      </c>
      <c r="J21" s="26"/>
    </row>
    <row r="22" spans="2:10" ht="15">
      <c r="B22" s="24"/>
      <c r="C22" s="43" t="s">
        <v>16</v>
      </c>
      <c r="D22" s="43"/>
      <c r="E22" s="27">
        <v>0</v>
      </c>
      <c r="F22" s="27">
        <v>0</v>
      </c>
      <c r="G22" s="27">
        <v>0</v>
      </c>
      <c r="H22" s="28">
        <f t="shared" si="0"/>
        <v>0</v>
      </c>
      <c r="I22" s="28">
        <f t="shared" si="1"/>
        <v>0</v>
      </c>
      <c r="J22" s="26"/>
    </row>
    <row r="23" spans="2:10" ht="15">
      <c r="B23" s="24"/>
      <c r="C23" s="43" t="s">
        <v>17</v>
      </c>
      <c r="D23" s="43"/>
      <c r="E23" s="27">
        <v>0</v>
      </c>
      <c r="F23" s="27">
        <v>0</v>
      </c>
      <c r="G23" s="27">
        <v>56807973.72</v>
      </c>
      <c r="H23" s="28">
        <f t="shared" si="0"/>
        <v>-56807973.72</v>
      </c>
      <c r="I23" s="28">
        <f t="shared" si="1"/>
        <v>-56807973.72</v>
      </c>
      <c r="J23" s="26"/>
    </row>
    <row r="24" spans="2:10" ht="15">
      <c r="B24" s="24"/>
      <c r="C24" s="43" t="s">
        <v>18</v>
      </c>
      <c r="D24" s="43"/>
      <c r="E24" s="27">
        <v>0</v>
      </c>
      <c r="F24" s="27">
        <v>0</v>
      </c>
      <c r="G24" s="27">
        <v>0</v>
      </c>
      <c r="H24" s="28">
        <f t="shared" si="0"/>
        <v>0</v>
      </c>
      <c r="I24" s="28">
        <f t="shared" si="1"/>
        <v>0</v>
      </c>
      <c r="J24" s="26"/>
    </row>
    <row r="25" spans="2:10" ht="15">
      <c r="B25" s="24"/>
      <c r="C25" s="29"/>
      <c r="D25" s="29"/>
      <c r="E25" s="30"/>
      <c r="F25" s="30"/>
      <c r="G25" s="30"/>
      <c r="H25" s="30"/>
      <c r="I25" s="30"/>
      <c r="J25" s="26"/>
    </row>
    <row r="26" spans="2:10" ht="15">
      <c r="B26" s="21"/>
      <c r="C26" s="45" t="s">
        <v>19</v>
      </c>
      <c r="D26" s="45"/>
      <c r="E26" s="22">
        <f>SUM(E28:E36)</f>
        <v>15885068522.179996</v>
      </c>
      <c r="F26" s="22">
        <f>SUM(F28:F36)</f>
        <v>15611846338.4</v>
      </c>
      <c r="G26" s="22">
        <f>SUM(G28:G36)</f>
        <v>16336300679.09</v>
      </c>
      <c r="H26" s="22">
        <f>SUM(H28:H36)</f>
        <v>15160614181.489996</v>
      </c>
      <c r="I26" s="22">
        <f>SUM(I28:I36)</f>
        <v>-724454340.6900007</v>
      </c>
      <c r="J26" s="23"/>
    </row>
    <row r="27" spans="2:10" ht="15">
      <c r="B27" s="24"/>
      <c r="C27" s="2"/>
      <c r="D27" s="29"/>
      <c r="E27" s="25"/>
      <c r="F27" s="25"/>
      <c r="G27" s="25"/>
      <c r="H27" s="25"/>
      <c r="I27" s="25"/>
      <c r="J27" s="26"/>
    </row>
    <row r="28" spans="2:10" ht="15">
      <c r="B28" s="24"/>
      <c r="C28" s="43" t="s">
        <v>20</v>
      </c>
      <c r="D28" s="43"/>
      <c r="E28" s="27">
        <v>667109851.81</v>
      </c>
      <c r="F28" s="27">
        <v>7615757572.63</v>
      </c>
      <c r="G28" s="27">
        <v>7639609813.41</v>
      </c>
      <c r="H28" s="28">
        <f aca="true" t="shared" si="2" ref="H28:H36">E28+F28-G28</f>
        <v>643257611.0300007</v>
      </c>
      <c r="I28" s="28">
        <f aca="true" t="shared" si="3" ref="I28:I36">H28-E28</f>
        <v>-23852240.779999256</v>
      </c>
      <c r="J28" s="26"/>
    </row>
    <row r="29" spans="2:10" ht="15">
      <c r="B29" s="24"/>
      <c r="C29" s="43" t="s">
        <v>21</v>
      </c>
      <c r="D29" s="43"/>
      <c r="E29" s="27">
        <v>0</v>
      </c>
      <c r="F29" s="27">
        <v>0</v>
      </c>
      <c r="G29" s="27">
        <v>0</v>
      </c>
      <c r="H29" s="28">
        <f t="shared" si="2"/>
        <v>0</v>
      </c>
      <c r="I29" s="28">
        <f t="shared" si="3"/>
        <v>0</v>
      </c>
      <c r="J29" s="26"/>
    </row>
    <row r="30" spans="2:10" ht="15">
      <c r="B30" s="24"/>
      <c r="C30" s="43" t="s">
        <v>22</v>
      </c>
      <c r="D30" s="43"/>
      <c r="E30" s="27">
        <v>16629972927.23</v>
      </c>
      <c r="F30" s="27">
        <v>7397061390.78</v>
      </c>
      <c r="G30" s="27">
        <v>7669040116.17</v>
      </c>
      <c r="H30" s="28">
        <f t="shared" si="2"/>
        <v>16357994201.839998</v>
      </c>
      <c r="I30" s="28">
        <f t="shared" si="3"/>
        <v>-271978725.3900013</v>
      </c>
      <c r="J30" s="26"/>
    </row>
    <row r="31" spans="2:10" ht="15">
      <c r="B31" s="24"/>
      <c r="C31" s="43" t="s">
        <v>23</v>
      </c>
      <c r="D31" s="43"/>
      <c r="E31" s="27">
        <v>1884049831.6699998</v>
      </c>
      <c r="F31" s="27">
        <v>149267332.23</v>
      </c>
      <c r="G31" s="27">
        <v>101631167.14</v>
      </c>
      <c r="H31" s="28">
        <f t="shared" si="2"/>
        <v>1931685996.7599998</v>
      </c>
      <c r="I31" s="28">
        <f t="shared" si="3"/>
        <v>47636165.089999914</v>
      </c>
      <c r="J31" s="26"/>
    </row>
    <row r="32" spans="2:10" ht="15">
      <c r="B32" s="24"/>
      <c r="C32" s="43" t="s">
        <v>24</v>
      </c>
      <c r="D32" s="43"/>
      <c r="E32" s="27">
        <v>60495142.419999994</v>
      </c>
      <c r="F32" s="27">
        <v>14777947.32</v>
      </c>
      <c r="G32" s="27">
        <v>797963.6</v>
      </c>
      <c r="H32" s="28">
        <f t="shared" si="2"/>
        <v>74475126.14</v>
      </c>
      <c r="I32" s="28">
        <f t="shared" si="3"/>
        <v>13979983.720000006</v>
      </c>
      <c r="J32" s="26"/>
    </row>
    <row r="33" spans="2:10" ht="15">
      <c r="B33" s="24"/>
      <c r="C33" s="43" t="s">
        <v>25</v>
      </c>
      <c r="D33" s="43"/>
      <c r="E33" s="27">
        <v>-3356559230.95</v>
      </c>
      <c r="F33" s="27">
        <v>360676283.68</v>
      </c>
      <c r="G33" s="27">
        <v>924331845.41</v>
      </c>
      <c r="H33" s="28">
        <f t="shared" si="2"/>
        <v>-3920214792.68</v>
      </c>
      <c r="I33" s="28">
        <f t="shared" si="3"/>
        <v>-563655561.73</v>
      </c>
      <c r="J33" s="26"/>
    </row>
    <row r="34" spans="2:10" ht="15">
      <c r="B34" s="24"/>
      <c r="C34" s="43" t="s">
        <v>26</v>
      </c>
      <c r="D34" s="43"/>
      <c r="E34" s="27">
        <v>0</v>
      </c>
      <c r="F34" s="27">
        <v>0</v>
      </c>
      <c r="G34" s="27">
        <v>0</v>
      </c>
      <c r="H34" s="28">
        <f t="shared" si="2"/>
        <v>0</v>
      </c>
      <c r="I34" s="28">
        <f t="shared" si="3"/>
        <v>0</v>
      </c>
      <c r="J34" s="26"/>
    </row>
    <row r="35" spans="2:10" ht="15">
      <c r="B35" s="24"/>
      <c r="C35" s="43" t="s">
        <v>27</v>
      </c>
      <c r="D35" s="43"/>
      <c r="E35" s="27">
        <v>0</v>
      </c>
      <c r="F35" s="27">
        <v>0</v>
      </c>
      <c r="G35" s="27">
        <v>0</v>
      </c>
      <c r="H35" s="28">
        <f t="shared" si="2"/>
        <v>0</v>
      </c>
      <c r="I35" s="28">
        <f t="shared" si="3"/>
        <v>0</v>
      </c>
      <c r="J35" s="26"/>
    </row>
    <row r="36" spans="2:10" ht="15">
      <c r="B36" s="24"/>
      <c r="C36" s="43" t="s">
        <v>28</v>
      </c>
      <c r="D36" s="43"/>
      <c r="E36" s="27">
        <v>0</v>
      </c>
      <c r="F36" s="27">
        <v>74305811.76</v>
      </c>
      <c r="G36" s="27">
        <v>889773.36</v>
      </c>
      <c r="H36" s="28">
        <f t="shared" si="2"/>
        <v>73416038.4</v>
      </c>
      <c r="I36" s="28">
        <f t="shared" si="3"/>
        <v>73416038.4</v>
      </c>
      <c r="J36" s="26"/>
    </row>
    <row r="37" spans="2:10" ht="15">
      <c r="B37" s="24"/>
      <c r="C37" s="29"/>
      <c r="D37" s="29"/>
      <c r="E37" s="30"/>
      <c r="F37" s="25"/>
      <c r="G37" s="25"/>
      <c r="H37" s="25"/>
      <c r="I37" s="25"/>
      <c r="J37" s="26"/>
    </row>
    <row r="38" spans="2:10" ht="15">
      <c r="B38" s="17"/>
      <c r="C38" s="44" t="s">
        <v>29</v>
      </c>
      <c r="D38" s="44"/>
      <c r="E38" s="22">
        <f>E16+E26</f>
        <v>17049536308.590004</v>
      </c>
      <c r="F38" s="22">
        <f>F16+F26</f>
        <v>178448688644.88</v>
      </c>
      <c r="G38" s="22">
        <f>G16+G26</f>
        <v>179398987430.02</v>
      </c>
      <c r="H38" s="22">
        <f>H16+H26</f>
        <v>16099237523.450006</v>
      </c>
      <c r="I38" s="22">
        <f>I16+I26</f>
        <v>-950298785.1399964</v>
      </c>
      <c r="J38" s="19"/>
    </row>
    <row r="39" spans="2:10" ht="1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8.25" customHeight="1">
      <c r="B40" s="31"/>
      <c r="C40" s="32"/>
      <c r="D40" s="33"/>
      <c r="F40" s="31"/>
      <c r="G40" s="31"/>
      <c r="H40" s="31"/>
      <c r="I40" s="31"/>
      <c r="J40" s="31"/>
    </row>
    <row r="41" spans="2:10" ht="15">
      <c r="B41" s="1"/>
      <c r="C41" s="42" t="s">
        <v>30</v>
      </c>
      <c r="D41" s="42"/>
      <c r="E41" s="42"/>
      <c r="F41" s="42"/>
      <c r="G41" s="42"/>
      <c r="H41" s="42"/>
      <c r="I41" s="42"/>
      <c r="J41" s="34"/>
    </row>
    <row r="42" spans="2:10" ht="27" customHeight="1">
      <c r="B42" s="1"/>
      <c r="C42" s="61"/>
      <c r="D42" s="61"/>
      <c r="E42" s="35"/>
      <c r="F42" s="40"/>
      <c r="G42" s="40"/>
      <c r="H42" s="40"/>
      <c r="I42" s="39"/>
      <c r="J42" s="35"/>
    </row>
    <row r="43" spans="2:10" ht="15">
      <c r="B43" s="1"/>
      <c r="C43" s="60" t="s">
        <v>35</v>
      </c>
      <c r="D43" s="60"/>
      <c r="E43" s="36"/>
      <c r="F43" s="60" t="s">
        <v>31</v>
      </c>
      <c r="G43" s="60"/>
      <c r="H43" s="60"/>
      <c r="I43" s="41"/>
      <c r="J43" s="37"/>
    </row>
    <row r="44" spans="2:10" ht="15" customHeight="1">
      <c r="B44" s="1"/>
      <c r="C44" s="59" t="s">
        <v>33</v>
      </c>
      <c r="D44" s="59"/>
      <c r="E44" s="38"/>
      <c r="F44" s="59" t="s">
        <v>32</v>
      </c>
      <c r="G44" s="59"/>
      <c r="H44" s="59"/>
      <c r="I44" s="39"/>
      <c r="J44" s="37"/>
    </row>
  </sheetData>
  <sheetProtection/>
  <mergeCells count="39">
    <mergeCell ref="D5:H5"/>
    <mergeCell ref="D1:F1"/>
    <mergeCell ref="G1:I1"/>
    <mergeCell ref="D3:H3"/>
    <mergeCell ref="D4:H4"/>
    <mergeCell ref="C44:D44"/>
    <mergeCell ref="F43:H43"/>
    <mergeCell ref="F44:H44"/>
    <mergeCell ref="C42:D42"/>
    <mergeCell ref="C43:D43"/>
    <mergeCell ref="C19:D19"/>
    <mergeCell ref="C20:D20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33:D33"/>
    <mergeCell ref="B39:J39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41:I41"/>
    <mergeCell ref="C34:D34"/>
    <mergeCell ref="C35:D35"/>
    <mergeCell ref="C36:D36"/>
    <mergeCell ref="C38:D38"/>
  </mergeCells>
  <printOptions/>
  <pageMargins left="0.3937007874015748" right="0.3937007874015748" top="0.3937007874015748" bottom="0.3937007874015748" header="0.31496062992125984" footer="0.03937007874015748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conisrael</cp:lastModifiedBy>
  <cp:lastPrinted>2015-03-25T17:40:59Z</cp:lastPrinted>
  <dcterms:created xsi:type="dcterms:W3CDTF">2014-09-04T18:46:51Z</dcterms:created>
  <dcterms:modified xsi:type="dcterms:W3CDTF">2016-03-15T02:21:22Z</dcterms:modified>
  <cp:category/>
  <cp:version/>
  <cp:contentType/>
  <cp:contentStatus/>
</cp:coreProperties>
</file>